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barnet.local\userareas\home2\Donna.Calcraft\"/>
    </mc:Choice>
  </mc:AlternateContent>
  <xr:revisionPtr revIDLastSave="0" documentId="13_ncr:1_{22CF656B-FD6B-4483-BE7C-07DA490623CE}" xr6:coauthVersionLast="45" xr6:coauthVersionMax="45" xr10:uidLastSave="{00000000-0000-0000-0000-000000000000}"/>
  <bookViews>
    <workbookView xWindow="-120" yWindow="-120" windowWidth="20730" windowHeight="11160" activeTab="2" xr2:uid="{1D07CC5C-4867-404B-87FB-B1388EC50C79}"/>
  </bookViews>
  <sheets>
    <sheet name="20-21 Financial Year" sheetId="6" r:id="rId1"/>
    <sheet name=" 19-20 Financial Year" sheetId="7" r:id="rId2"/>
    <sheet name=" 18-19 Financial Year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6" l="1"/>
  <c r="F38" i="6" s="1"/>
  <c r="F33" i="6"/>
  <c r="B24" i="6"/>
  <c r="G38" i="6" l="1"/>
  <c r="H38" i="6" s="1"/>
  <c r="E38" i="6"/>
</calcChain>
</file>

<file path=xl/sharedStrings.xml><?xml version="1.0" encoding="utf-8"?>
<sst xmlns="http://schemas.openxmlformats.org/spreadsheetml/2006/main" count="322" uniqueCount="106">
  <si>
    <t>EHCP Top UP Rates</t>
  </si>
  <si>
    <t>Band</t>
  </si>
  <si>
    <t>Provision</t>
  </si>
  <si>
    <t>Annual Value</t>
  </si>
  <si>
    <t>N</t>
  </si>
  <si>
    <t>Nursery - 15 hours</t>
  </si>
  <si>
    <t>A</t>
  </si>
  <si>
    <t>10.1-15 hours</t>
  </si>
  <si>
    <t>B</t>
  </si>
  <si>
    <t>15.1-20 hours</t>
  </si>
  <si>
    <t>C</t>
  </si>
  <si>
    <t>20.1-25 hours</t>
  </si>
  <si>
    <t>D</t>
  </si>
  <si>
    <t>25.1- 30 hours</t>
  </si>
  <si>
    <t>E</t>
  </si>
  <si>
    <t>30.1 - 35 hours</t>
  </si>
  <si>
    <t>SENIF Rate ph</t>
  </si>
  <si>
    <t>Special Schools</t>
  </si>
  <si>
    <t>E1</t>
  </si>
  <si>
    <t>E2</t>
  </si>
  <si>
    <t>E3</t>
  </si>
  <si>
    <t>E4</t>
  </si>
  <si>
    <t>E5</t>
  </si>
  <si>
    <t>Base place rate - annual</t>
  </si>
  <si>
    <t>Secondary top-ups - annual</t>
  </si>
  <si>
    <t>Primary top-ups - annual</t>
  </si>
  <si>
    <t>Acorn place rate (FTE) - annual</t>
  </si>
  <si>
    <t>Oak Hill - SEMH</t>
  </si>
  <si>
    <t>3021102P1</t>
  </si>
  <si>
    <t>3021100P1</t>
  </si>
  <si>
    <t>3021100P2</t>
  </si>
  <si>
    <t>3022073P1</t>
  </si>
  <si>
    <t>3022077P1</t>
  </si>
  <si>
    <t>Pupil Referral Units</t>
  </si>
  <si>
    <t>Northgate</t>
  </si>
  <si>
    <t>Pavilion HHTT</t>
  </si>
  <si>
    <t>Pavilion PRU</t>
  </si>
  <si>
    <t>Danegrove</t>
  </si>
  <si>
    <t>Orion</t>
  </si>
  <si>
    <t>PRU place rate - annual</t>
  </si>
  <si>
    <t>Hospital place rate-  annual</t>
  </si>
  <si>
    <t>PRU top-up rate - annual</t>
  </si>
  <si>
    <t>Additional Resourced Provision (ARPs)</t>
  </si>
  <si>
    <t>Pre16 Occupied Places</t>
  </si>
  <si>
    <t>Pre16 Unoccupied Places</t>
  </si>
  <si>
    <t>Post16</t>
  </si>
  <si>
    <t>Top-ups (per annum):</t>
  </si>
  <si>
    <t>Livingstone Nursery ( 15 hours)</t>
  </si>
  <si>
    <t>ASD</t>
  </si>
  <si>
    <t xml:space="preserve">                   22,339 </t>
  </si>
  <si>
    <t>Summerside (Nursery children, 15 hours)</t>
  </si>
  <si>
    <t>HI</t>
  </si>
  <si>
    <t xml:space="preserve">                      7,649 </t>
  </si>
  <si>
    <t>Broadfields</t>
  </si>
  <si>
    <t xml:space="preserve">                   18,123 </t>
  </si>
  <si>
    <t>Child's Hill</t>
  </si>
  <si>
    <t xml:space="preserve">                   18,425 </t>
  </si>
  <si>
    <t>Claremont</t>
  </si>
  <si>
    <t>Livingstone</t>
  </si>
  <si>
    <t xml:space="preserve">                   18,022 </t>
  </si>
  <si>
    <t xml:space="preserve">                   17,204 </t>
  </si>
  <si>
    <t>Colindale</t>
  </si>
  <si>
    <t>PD</t>
  </si>
  <si>
    <t xml:space="preserve">                   19,856 </t>
  </si>
  <si>
    <t>Summerside</t>
  </si>
  <si>
    <t xml:space="preserve">                   12,749 </t>
  </si>
  <si>
    <t>Coppetts Wood</t>
  </si>
  <si>
    <t>SPL</t>
  </si>
  <si>
    <t xml:space="preserve">                      7,898 </t>
  </si>
  <si>
    <t xml:space="preserve">                   17,306 </t>
  </si>
  <si>
    <t>Hendon</t>
  </si>
  <si>
    <t xml:space="preserve">                   17,508 </t>
  </si>
  <si>
    <t xml:space="preserve">         17,508 </t>
  </si>
  <si>
    <t>JCOSS</t>
  </si>
  <si>
    <t xml:space="preserve">                   18,423 </t>
  </si>
  <si>
    <t xml:space="preserve">         18,423 </t>
  </si>
  <si>
    <t>Whitefield</t>
  </si>
  <si>
    <t xml:space="preserve">                   15,987 </t>
  </si>
  <si>
    <t xml:space="preserve">         15,987 </t>
  </si>
  <si>
    <t xml:space="preserve">                   11,425 </t>
  </si>
  <si>
    <t xml:space="preserve">         11,425 </t>
  </si>
  <si>
    <t>Oak Hill Academy</t>
  </si>
  <si>
    <t>EBD</t>
  </si>
  <si>
    <t xml:space="preserve">                   20,300 </t>
  </si>
  <si>
    <t xml:space="preserve">         20,300 </t>
  </si>
  <si>
    <t>London Academy</t>
  </si>
  <si>
    <t xml:space="preserve">                   12,363 </t>
  </si>
  <si>
    <t xml:space="preserve">         12,363 </t>
  </si>
  <si>
    <t>High Needs Funding Rates 2020/21</t>
  </si>
  <si>
    <t>Statements / EHCPs in Mainstream</t>
  </si>
  <si>
    <t>F</t>
  </si>
  <si>
    <t>K</t>
  </si>
  <si>
    <t>L</t>
  </si>
  <si>
    <t>M</t>
  </si>
  <si>
    <t>X</t>
  </si>
  <si>
    <t>Nursery children - 15 hours - annual</t>
  </si>
  <si>
    <t>Top-up rate - annual</t>
  </si>
  <si>
    <t>High Needs Funding Rates 2019/20</t>
  </si>
  <si>
    <t xml:space="preserve">SENIF Rate </t>
  </si>
  <si>
    <t xml:space="preserve">                   20,000 </t>
  </si>
  <si>
    <t xml:space="preserve">         20,000 </t>
  </si>
  <si>
    <t>High Needs Funding Rates 2018/19</t>
  </si>
  <si>
    <t>EHCP Nursery PA 15 hours</t>
  </si>
  <si>
    <t>EHCP Nursery pa 15 hours</t>
  </si>
  <si>
    <t xml:space="preserve"> </t>
  </si>
  <si>
    <t>Mainstream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</si>
</sst>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&quot;£&quot;#,##0.00;[Red]\-&quot;£&quot;#,##0.00"/>
    <numFmt numFmtId="168" formatCode="_-* #,##0.00_-;\-* #,##0.00_-;_-* &quot;-&quot;??_-;_-@_-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F3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9">
    <xf numFmtId="0" fontId="0" fillId="0" borderId="0" xfId="0"/>
    <xf numFmtId="0" fontId="4" fillId="4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0" xfId="0" applyFont="1" applyFill="1" applyAlignment="1">
      <alignment horizontal="center"/>
    </xf>
    <xf numFmtId="0" fontId="0" fillId="0" borderId="0" xfId="0"/>
    <xf numFmtId="0" fontId="7" fillId="2" borderId="2" xfId="0" applyFont="1" applyFill="1" applyBorder="1" applyAlignment="1">
      <alignment horizontal="center"/>
    </xf>
    <xf numFmtId="0" fontId="6" fillId="2" borderId="10" xfId="0" applyFont="1" applyFill="1" applyBorder="1"/>
    <xf numFmtId="0" fontId="0" fillId="2" borderId="11" xfId="0" applyFill="1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/>
    <xf numFmtId="4" fontId="0" fillId="2" borderId="12" xfId="0" applyNumberFormat="1" applyFill="1" applyBorder="1" applyAlignment="1">
      <alignment horizontal="center" wrapText="1"/>
    </xf>
    <xf numFmtId="4" fontId="0" fillId="0" borderId="0" xfId="0" applyNumberFormat="1"/>
    <xf numFmtId="0" fontId="2" fillId="4" borderId="2" xfId="0" applyFont="1" applyFill="1" applyBorder="1"/>
    <xf numFmtId="4" fontId="2" fillId="4" borderId="2" xfId="0" applyNumberFormat="1" applyFont="1" applyFill="1" applyBorder="1"/>
    <xf numFmtId="0" fontId="0" fillId="4" borderId="0" xfId="0" applyFill="1"/>
    <xf numFmtId="0" fontId="7" fillId="4" borderId="2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11" xfId="0" applyFill="1" applyBorder="1"/>
    <xf numFmtId="4" fontId="0" fillId="4" borderId="12" xfId="0" applyNumberFormat="1" applyFill="1" applyBorder="1"/>
    <xf numFmtId="0" fontId="0" fillId="4" borderId="2" xfId="0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4" fontId="0" fillId="4" borderId="12" xfId="0" applyNumberForma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8" fillId="5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0" borderId="0" xfId="0" applyFont="1"/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0" fillId="4" borderId="0" xfId="0" applyNumberFormat="1" applyFill="1"/>
    <xf numFmtId="0" fontId="0" fillId="4" borderId="7" xfId="0" applyFill="1" applyBorder="1"/>
    <xf numFmtId="0" fontId="0" fillId="4" borderId="8" xfId="0" applyFill="1" applyBorder="1"/>
    <xf numFmtId="4" fontId="0" fillId="4" borderId="8" xfId="0" applyNumberFormat="1" applyFill="1" applyBorder="1"/>
    <xf numFmtId="0" fontId="0" fillId="0" borderId="8" xfId="0" applyBorder="1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169" fontId="3" fillId="0" borderId="13" xfId="1" applyNumberFormat="1" applyFont="1" applyBorder="1" applyAlignment="1">
      <alignment horizontal="center" vertical="center"/>
    </xf>
    <xf numFmtId="169" fontId="3" fillId="0" borderId="2" xfId="1" applyNumberFormat="1" applyFont="1" applyFill="1" applyBorder="1" applyAlignment="1">
      <alignment horizontal="center"/>
    </xf>
    <xf numFmtId="169" fontId="3" fillId="0" borderId="2" xfId="1" applyNumberFormat="1" applyFont="1" applyBorder="1"/>
    <xf numFmtId="169" fontId="3" fillId="0" borderId="0" xfId="1" applyNumberFormat="1" applyFont="1" applyFill="1" applyBorder="1" applyAlignment="1">
      <alignment horizontal="center"/>
    </xf>
    <xf numFmtId="169" fontId="3" fillId="0" borderId="0" xfId="1" applyNumberFormat="1" applyFont="1" applyBorder="1"/>
    <xf numFmtId="0" fontId="0" fillId="0" borderId="2" xfId="0" applyBorder="1" applyAlignment="1">
      <alignment horizontal="center"/>
    </xf>
    <xf numFmtId="169" fontId="0" fillId="0" borderId="2" xfId="1" applyNumberFormat="1" applyFont="1" applyFill="1" applyBorder="1" applyAlignment="1">
      <alignment horizontal="left"/>
    </xf>
    <xf numFmtId="4" fontId="0" fillId="0" borderId="2" xfId="0" applyNumberFormat="1" applyBorder="1"/>
    <xf numFmtId="169" fontId="0" fillId="0" borderId="2" xfId="1" applyNumberFormat="1" applyFont="1" applyFill="1" applyBorder="1" applyAlignment="1">
      <alignment horizontal="center"/>
    </xf>
    <xf numFmtId="0" fontId="0" fillId="0" borderId="2" xfId="0" applyBorder="1"/>
    <xf numFmtId="169" fontId="0" fillId="0" borderId="0" xfId="1" applyNumberFormat="1" applyFont="1" applyFill="1" applyBorder="1" applyAlignment="1">
      <alignment horizontal="center"/>
    </xf>
    <xf numFmtId="8" fontId="0" fillId="0" borderId="0" xfId="0" applyNumberFormat="1"/>
    <xf numFmtId="169" fontId="3" fillId="0" borderId="2" xfId="1" applyNumberFormat="1" applyFont="1" applyBorder="1" applyAlignment="1">
      <alignment horizontal="center"/>
    </xf>
    <xf numFmtId="169" fontId="3" fillId="3" borderId="2" xfId="1" applyNumberFormat="1" applyFont="1" applyFill="1" applyBorder="1"/>
    <xf numFmtId="0" fontId="0" fillId="0" borderId="0" xfId="0" applyAlignment="1">
      <alignment wrapText="1"/>
    </xf>
    <xf numFmtId="169" fontId="0" fillId="0" borderId="0" xfId="2" applyNumberFormat="1" applyFont="1" applyFill="1" applyBorder="1" applyAlignment="1">
      <alignment horizontal="left"/>
    </xf>
    <xf numFmtId="0" fontId="10" fillId="0" borderId="17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169" fontId="3" fillId="0" borderId="2" xfId="2" applyNumberFormat="1" applyFont="1" applyFill="1" applyBorder="1" applyAlignment="1">
      <alignment horizontal="center"/>
    </xf>
    <xf numFmtId="169" fontId="3" fillId="0" borderId="2" xfId="2" applyNumberFormat="1" applyFont="1" applyBorder="1"/>
    <xf numFmtId="169" fontId="3" fillId="0" borderId="0" xfId="2" applyNumberFormat="1" applyFont="1" applyFill="1" applyBorder="1" applyAlignment="1">
      <alignment horizontal="center"/>
    </xf>
    <xf numFmtId="169" fontId="3" fillId="0" borderId="0" xfId="2" applyNumberFormat="1" applyFont="1" applyBorder="1"/>
    <xf numFmtId="169" fontId="3" fillId="0" borderId="2" xfId="2" applyNumberFormat="1" applyFont="1" applyBorder="1" applyAlignment="1">
      <alignment horizontal="center"/>
    </xf>
    <xf numFmtId="169" fontId="3" fillId="3" borderId="2" xfId="2" applyNumberFormat="1" applyFont="1" applyFill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2" xfId="0" applyFill="1" applyBorder="1"/>
    <xf numFmtId="0" fontId="2" fillId="4" borderId="2" xfId="0" applyFont="1" applyFill="1" applyBorder="1"/>
    <xf numFmtId="4" fontId="2" fillId="4" borderId="2" xfId="0" applyNumberFormat="1" applyFont="1" applyFill="1" applyBorder="1"/>
    <xf numFmtId="4" fontId="0" fillId="0" borderId="2" xfId="0" applyNumberFormat="1" applyFill="1" applyBorder="1"/>
    <xf numFmtId="169" fontId="0" fillId="0" borderId="2" xfId="2" applyNumberFormat="1" applyFont="1" applyFill="1" applyBorder="1" applyAlignment="1">
      <alignment horizontal="center"/>
    </xf>
    <xf numFmtId="0" fontId="0" fillId="4" borderId="0" xfId="0" applyFill="1"/>
    <xf numFmtId="0" fontId="4" fillId="0" borderId="0" xfId="0" applyFont="1" applyFill="1" applyBorder="1" applyAlignment="1"/>
    <xf numFmtId="0" fontId="0" fillId="0" borderId="0" xfId="0" applyFill="1"/>
    <xf numFmtId="0" fontId="0" fillId="0" borderId="8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4" fontId="0" fillId="4" borderId="0" xfId="0" applyNumberFormat="1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4" fontId="0" fillId="4" borderId="8" xfId="0" applyNumberFormat="1" applyFont="1" applyFill="1" applyBorder="1"/>
    <xf numFmtId="0" fontId="4" fillId="4" borderId="0" xfId="0" applyFont="1" applyFill="1" applyBorder="1" applyAlignment="1"/>
    <xf numFmtId="0" fontId="0" fillId="4" borderId="0" xfId="0" applyFont="1" applyFill="1" applyBorder="1" applyAlignment="1"/>
    <xf numFmtId="0" fontId="2" fillId="0" borderId="0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11" xfId="0" applyFill="1" applyBorder="1"/>
    <xf numFmtId="4" fontId="0" fillId="4" borderId="12" xfId="0" applyNumberFormat="1" applyFill="1" applyBorder="1"/>
    <xf numFmtId="0" fontId="0" fillId="4" borderId="2" xfId="0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4" fontId="0" fillId="4" borderId="12" xfId="0" applyNumberForma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8" fillId="5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0" borderId="0" xfId="0" applyFont="1"/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0" applyNumberFormat="1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169" fontId="3" fillId="0" borderId="2" xfId="2" applyNumberFormat="1" applyFont="1" applyFill="1" applyBorder="1" applyAlignment="1">
      <alignment horizontal="center"/>
    </xf>
    <xf numFmtId="169" fontId="3" fillId="0" borderId="2" xfId="2" applyNumberFormat="1" applyFont="1" applyBorder="1"/>
    <xf numFmtId="169" fontId="3" fillId="0" borderId="0" xfId="2" applyNumberFormat="1" applyFont="1" applyFill="1" applyBorder="1" applyAlignment="1">
      <alignment horizontal="center"/>
    </xf>
    <xf numFmtId="169" fontId="3" fillId="0" borderId="0" xfId="2" applyNumberFormat="1" applyFont="1" applyBorder="1"/>
    <xf numFmtId="169" fontId="3" fillId="0" borderId="2" xfId="2" applyNumberFormat="1" applyFont="1" applyBorder="1" applyAlignment="1">
      <alignment horizontal="center"/>
    </xf>
    <xf numFmtId="169" fontId="3" fillId="3" borderId="2" xfId="2" applyNumberFormat="1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0" fontId="0" fillId="0" borderId="2" xfId="0" applyFill="1" applyBorder="1"/>
    <xf numFmtId="0" fontId="2" fillId="4" borderId="2" xfId="0" applyFont="1" applyFill="1" applyBorder="1"/>
    <xf numFmtId="4" fontId="2" fillId="4" borderId="2" xfId="0" applyNumberFormat="1" applyFont="1" applyFill="1" applyBorder="1"/>
    <xf numFmtId="4" fontId="0" fillId="0" borderId="2" xfId="0" applyNumberFormat="1" applyFill="1" applyBorder="1"/>
    <xf numFmtId="169" fontId="0" fillId="0" borderId="2" xfId="2" applyNumberFormat="1" applyFont="1" applyFill="1" applyBorder="1" applyAlignment="1">
      <alignment horizontal="center"/>
    </xf>
    <xf numFmtId="0" fontId="0" fillId="4" borderId="0" xfId="0" applyFill="1"/>
    <xf numFmtId="0" fontId="4" fillId="0" borderId="0" xfId="0" applyFont="1" applyFill="1" applyBorder="1" applyAlignment="1"/>
    <xf numFmtId="0" fontId="0" fillId="0" borderId="0" xfId="0" applyFill="1"/>
    <xf numFmtId="0" fontId="0" fillId="0" borderId="8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4" fontId="0" fillId="4" borderId="0" xfId="0" applyNumberFormat="1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4" fontId="0" fillId="4" borderId="8" xfId="0" applyNumberFormat="1" applyFont="1" applyFill="1" applyBorder="1"/>
    <xf numFmtId="0" fontId="4" fillId="4" borderId="0" xfId="0" applyFont="1" applyFill="1" applyBorder="1" applyAlignment="1"/>
    <xf numFmtId="0" fontId="0" fillId="4" borderId="0" xfId="0" applyFont="1" applyFill="1" applyBorder="1" applyAlignment="1"/>
    <xf numFmtId="0" fontId="2" fillId="0" borderId="0" xfId="0" applyFont="1" applyFill="1" applyBorder="1"/>
    <xf numFmtId="0" fontId="7" fillId="4" borderId="2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11" xfId="0" applyFill="1" applyBorder="1"/>
    <xf numFmtId="4" fontId="0" fillId="4" borderId="12" xfId="0" applyNumberFormat="1" applyFill="1" applyBorder="1"/>
    <xf numFmtId="0" fontId="0" fillId="4" borderId="2" xfId="0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4" fontId="0" fillId="4" borderId="12" xfId="0" applyNumberForma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8" fillId="5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</cellXfs>
  <cellStyles count="3">
    <cellStyle name="Comma" xfId="1" builtinId="3"/>
    <cellStyle name="Comma 2" xfId="2" xr:uid="{19904DB5-0F72-4658-9044-713D124D11A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E762-9E9D-4CB4-94CB-2CED7FABAC8B}">
  <dimension ref="A1:R61"/>
  <sheetViews>
    <sheetView topLeftCell="A40" workbookViewId="0">
      <selection activeCell="D40" sqref="D40"/>
    </sheetView>
  </sheetViews>
  <sheetFormatPr defaultRowHeight="15" x14ac:dyDescent="0.25"/>
  <cols>
    <col min="1" max="1" width="33.42578125" style="13" customWidth="1"/>
    <col min="2" max="2" width="42.42578125" style="13" customWidth="1"/>
    <col min="3" max="3" width="24" style="20" customWidth="1"/>
    <col min="4" max="4" width="10.5703125" style="13" customWidth="1"/>
    <col min="5" max="5" width="11.5703125" style="13" customWidth="1"/>
    <col min="6" max="6" width="10.28515625" style="13" customWidth="1"/>
    <col min="7" max="7" width="11.7109375" style="13" customWidth="1"/>
    <col min="8" max="8" width="11.5703125" style="13" customWidth="1"/>
    <col min="9" max="16384" width="9.140625" style="13"/>
  </cols>
  <sheetData>
    <row r="1" spans="1:18" ht="19.5" thickBot="1" x14ac:dyDescent="0.3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 x14ac:dyDescent="0.3">
      <c r="A2" s="46" t="s">
        <v>88</v>
      </c>
      <c r="B2" s="47"/>
      <c r="C2" s="47"/>
      <c r="D2" s="47"/>
      <c r="E2" s="48"/>
      <c r="F2" s="49"/>
      <c r="G2" s="23"/>
      <c r="H2" s="23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 x14ac:dyDescent="0.25">
      <c r="A3" s="51"/>
      <c r="B3" s="52"/>
      <c r="C3" s="52"/>
      <c r="D3" s="52"/>
      <c r="E3" s="53"/>
      <c r="F3" s="23"/>
      <c r="G3" s="23"/>
      <c r="H3" s="23"/>
    </row>
    <row r="4" spans="1:18" ht="15.75" customHeight="1" thickBot="1" x14ac:dyDescent="0.3">
      <c r="A4" s="54"/>
      <c r="B4" s="55"/>
      <c r="C4" s="55"/>
      <c r="D4" s="55"/>
      <c r="E4" s="56"/>
      <c r="F4" s="23"/>
      <c r="G4" s="23"/>
      <c r="H4" s="23"/>
    </row>
    <row r="5" spans="1:18" ht="15" customHeight="1" x14ac:dyDescent="0.25">
      <c r="A5" s="11"/>
      <c r="B5" s="23"/>
      <c r="C5" s="57"/>
      <c r="D5" s="23"/>
      <c r="E5" s="23"/>
      <c r="F5" s="23"/>
      <c r="G5" s="23"/>
      <c r="H5" s="23"/>
    </row>
    <row r="6" spans="1:18" ht="15.75" thickBot="1" x14ac:dyDescent="0.3">
      <c r="A6" s="58"/>
      <c r="B6" s="59"/>
      <c r="C6" s="60"/>
      <c r="D6" s="59"/>
      <c r="E6" s="59"/>
      <c r="F6" s="59"/>
      <c r="G6" s="59"/>
      <c r="H6" s="59"/>
      <c r="I6" s="61"/>
      <c r="J6" s="61"/>
      <c r="K6" s="61"/>
      <c r="L6" s="61"/>
      <c r="M6" s="61"/>
      <c r="N6" s="61"/>
      <c r="O6" s="61"/>
      <c r="P6" s="61"/>
      <c r="Q6" s="61"/>
      <c r="R6" s="61"/>
    </row>
    <row r="8" spans="1:18" hidden="1" x14ac:dyDescent="0.25">
      <c r="D8" s="14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4" t="s">
        <v>1</v>
      </c>
      <c r="M8" s="14" t="s">
        <v>1</v>
      </c>
      <c r="N8" s="14" t="s">
        <v>1</v>
      </c>
    </row>
    <row r="9" spans="1:18" hidden="1" x14ac:dyDescent="0.25">
      <c r="A9" s="15" t="s">
        <v>89</v>
      </c>
      <c r="B9" s="16"/>
      <c r="C9" s="19"/>
      <c r="D9" s="17" t="s">
        <v>6</v>
      </c>
      <c r="E9" s="17" t="s">
        <v>8</v>
      </c>
      <c r="F9" s="17" t="s">
        <v>10</v>
      </c>
      <c r="G9" s="17" t="s">
        <v>12</v>
      </c>
      <c r="H9" s="17" t="s">
        <v>14</v>
      </c>
      <c r="I9" s="17" t="s">
        <v>90</v>
      </c>
      <c r="J9" s="17" t="s">
        <v>91</v>
      </c>
      <c r="K9" s="17" t="s">
        <v>92</v>
      </c>
      <c r="L9" s="17" t="s">
        <v>93</v>
      </c>
      <c r="M9" s="17" t="s">
        <v>94</v>
      </c>
      <c r="N9" s="17" t="s">
        <v>4</v>
      </c>
      <c r="O9" s="63"/>
      <c r="R9" s="63"/>
    </row>
    <row r="10" spans="1:18" hidden="1" x14ac:dyDescent="0.25">
      <c r="A10" s="13" t="s">
        <v>95</v>
      </c>
      <c r="C10" s="64"/>
      <c r="D10" s="65">
        <v>8558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63"/>
      <c r="R10" s="63"/>
    </row>
    <row r="11" spans="1:18" hidden="1" x14ac:dyDescent="0.25">
      <c r="A11" s="13" t="s">
        <v>96</v>
      </c>
      <c r="D11" s="66">
        <v>2432</v>
      </c>
      <c r="E11" s="67">
        <v>5285</v>
      </c>
      <c r="F11" s="67">
        <v>8137</v>
      </c>
      <c r="G11" s="67">
        <v>10990</v>
      </c>
      <c r="H11" s="67">
        <v>13843</v>
      </c>
      <c r="I11" s="67">
        <v>16695</v>
      </c>
      <c r="J11" s="67">
        <v>30959</v>
      </c>
      <c r="K11" s="67">
        <v>33811</v>
      </c>
      <c r="L11" s="67">
        <v>36664</v>
      </c>
      <c r="M11" s="67">
        <v>0</v>
      </c>
      <c r="N11" s="67">
        <v>8558</v>
      </c>
    </row>
    <row r="12" spans="1:18" x14ac:dyDescent="0.25"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8" x14ac:dyDescent="0.25">
      <c r="A13" s="62" t="s">
        <v>0</v>
      </c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8" s="136" customFormat="1" x14ac:dyDescent="0.25">
      <c r="A14" s="62" t="s">
        <v>105</v>
      </c>
      <c r="C14" s="151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8" x14ac:dyDescent="0.25">
      <c r="A15" s="21" t="s">
        <v>1</v>
      </c>
      <c r="B15" s="21" t="s">
        <v>2</v>
      </c>
      <c r="C15" s="22" t="s">
        <v>3</v>
      </c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8" hidden="1" x14ac:dyDescent="0.25">
      <c r="A16" s="70" t="s">
        <v>4</v>
      </c>
      <c r="B16" s="71" t="s">
        <v>5</v>
      </c>
      <c r="C16" s="72">
        <v>8558</v>
      </c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x14ac:dyDescent="0.25">
      <c r="A17" s="73" t="s">
        <v>6</v>
      </c>
      <c r="B17" s="74" t="s">
        <v>7</v>
      </c>
      <c r="C17" s="72">
        <v>2432</v>
      </c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x14ac:dyDescent="0.25">
      <c r="A18" s="73" t="s">
        <v>8</v>
      </c>
      <c r="B18" s="74" t="s">
        <v>9</v>
      </c>
      <c r="C18" s="72">
        <v>5285</v>
      </c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x14ac:dyDescent="0.25">
      <c r="A19" s="73" t="s">
        <v>10</v>
      </c>
      <c r="B19" s="74" t="s">
        <v>11</v>
      </c>
      <c r="C19" s="72">
        <v>8137</v>
      </c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x14ac:dyDescent="0.25">
      <c r="A20" s="73" t="s">
        <v>12</v>
      </c>
      <c r="B20" s="74" t="s">
        <v>13</v>
      </c>
      <c r="C20" s="72">
        <v>10990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5">
      <c r="A21" s="73" t="s">
        <v>14</v>
      </c>
      <c r="B21" s="74" t="s">
        <v>15</v>
      </c>
      <c r="C21" s="72">
        <v>13843</v>
      </c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x14ac:dyDescent="0.25"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75" t="s">
        <v>16</v>
      </c>
      <c r="B23" s="76">
        <v>10.75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x14ac:dyDescent="0.25">
      <c r="A24" s="75" t="s">
        <v>103</v>
      </c>
      <c r="B24" s="13">
        <f>B23*(15*38)</f>
        <v>6127.5</v>
      </c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25"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x14ac:dyDescent="0.25"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5"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D28" s="24" t="s">
        <v>1</v>
      </c>
      <c r="E28" s="24" t="s">
        <v>1</v>
      </c>
      <c r="F28" s="24" t="s">
        <v>1</v>
      </c>
      <c r="G28" s="24" t="s">
        <v>1</v>
      </c>
      <c r="H28" s="24" t="s">
        <v>1</v>
      </c>
    </row>
    <row r="29" spans="1:14" x14ac:dyDescent="0.25">
      <c r="A29" s="25" t="s">
        <v>17</v>
      </c>
      <c r="B29" s="26"/>
      <c r="C29" s="27"/>
      <c r="D29" s="28" t="s">
        <v>18</v>
      </c>
      <c r="E29" s="28" t="s">
        <v>19</v>
      </c>
      <c r="F29" s="28" t="s">
        <v>20</v>
      </c>
      <c r="G29" s="28" t="s">
        <v>21</v>
      </c>
      <c r="H29" s="28" t="s">
        <v>22</v>
      </c>
    </row>
    <row r="30" spans="1:14" x14ac:dyDescent="0.25">
      <c r="A30" s="13" t="s">
        <v>23</v>
      </c>
      <c r="D30" s="66">
        <v>10000</v>
      </c>
      <c r="E30" s="66">
        <v>10000</v>
      </c>
      <c r="F30" s="66">
        <v>10000</v>
      </c>
      <c r="G30" s="66">
        <v>10000</v>
      </c>
      <c r="H30" s="66">
        <v>10000</v>
      </c>
    </row>
    <row r="31" spans="1:14" x14ac:dyDescent="0.25">
      <c r="A31" s="13" t="s">
        <v>24</v>
      </c>
      <c r="D31" s="77">
        <v>6478</v>
      </c>
      <c r="E31" s="67">
        <v>9069</v>
      </c>
      <c r="F31" s="67">
        <v>15548</v>
      </c>
      <c r="G31" s="67">
        <v>25913</v>
      </c>
      <c r="H31" s="67">
        <v>38869</v>
      </c>
    </row>
    <row r="32" spans="1:14" x14ac:dyDescent="0.25">
      <c r="A32" s="13" t="s">
        <v>25</v>
      </c>
      <c r="D32" s="77">
        <v>5889</v>
      </c>
      <c r="E32" s="67">
        <v>8245</v>
      </c>
      <c r="F32" s="67">
        <v>14134</v>
      </c>
      <c r="G32" s="67">
        <v>23557</v>
      </c>
      <c r="H32" s="67">
        <v>35335</v>
      </c>
    </row>
    <row r="33" spans="1:18" x14ac:dyDescent="0.25">
      <c r="A33" s="13" t="s">
        <v>26</v>
      </c>
      <c r="D33" s="78"/>
      <c r="E33" s="67"/>
      <c r="F33" s="67">
        <f>F30+F32</f>
        <v>24134</v>
      </c>
      <c r="G33" s="67"/>
      <c r="H33" s="78"/>
    </row>
    <row r="34" spans="1:18" x14ac:dyDescent="0.25">
      <c r="A34" s="13" t="s">
        <v>27</v>
      </c>
      <c r="D34" s="78"/>
      <c r="E34" s="67">
        <v>20300</v>
      </c>
      <c r="F34" s="67"/>
      <c r="G34" s="67"/>
      <c r="H34" s="78"/>
    </row>
    <row r="35" spans="1:18" x14ac:dyDescent="0.25">
      <c r="D35" s="63"/>
    </row>
    <row r="36" spans="1:18" x14ac:dyDescent="0.25">
      <c r="D36" s="63" t="s">
        <v>28</v>
      </c>
      <c r="E36" s="13" t="s">
        <v>29</v>
      </c>
      <c r="F36" s="13" t="s">
        <v>30</v>
      </c>
      <c r="G36" s="13" t="s">
        <v>31</v>
      </c>
      <c r="H36" s="13" t="s">
        <v>32</v>
      </c>
    </row>
    <row r="37" spans="1:18" ht="30" x14ac:dyDescent="0.25">
      <c r="A37" s="29" t="s">
        <v>33</v>
      </c>
      <c r="B37" s="30"/>
      <c r="C37" s="31"/>
      <c r="D37" s="32" t="s">
        <v>34</v>
      </c>
      <c r="E37" s="32" t="s">
        <v>35</v>
      </c>
      <c r="F37" s="32" t="s">
        <v>36</v>
      </c>
      <c r="G37" s="32" t="s">
        <v>37</v>
      </c>
      <c r="H37" s="32" t="s">
        <v>38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x14ac:dyDescent="0.25">
      <c r="A38" s="13" t="s">
        <v>39</v>
      </c>
      <c r="D38" s="66">
        <f>10000</f>
        <v>10000</v>
      </c>
      <c r="E38" s="77">
        <f>F38</f>
        <v>10000</v>
      </c>
      <c r="F38" s="77">
        <f>D38</f>
        <v>10000</v>
      </c>
      <c r="G38" s="66">
        <f>F38</f>
        <v>10000</v>
      </c>
      <c r="H38" s="66">
        <f>G38</f>
        <v>10000</v>
      </c>
    </row>
    <row r="39" spans="1:18" x14ac:dyDescent="0.25">
      <c r="A39" s="13" t="s">
        <v>40</v>
      </c>
      <c r="D39" s="66">
        <v>17017</v>
      </c>
      <c r="E39" s="67">
        <v>11742</v>
      </c>
      <c r="F39" s="78"/>
      <c r="G39" s="78"/>
      <c r="H39" s="78"/>
    </row>
    <row r="40" spans="1:18" x14ac:dyDescent="0.25">
      <c r="A40" s="13" t="s">
        <v>41</v>
      </c>
      <c r="D40" s="66">
        <v>201</v>
      </c>
      <c r="E40" s="67">
        <v>2900</v>
      </c>
      <c r="F40" s="67">
        <v>8805</v>
      </c>
      <c r="G40" s="67">
        <v>7076</v>
      </c>
      <c r="H40" s="66">
        <v>7076</v>
      </c>
    </row>
    <row r="41" spans="1:18" ht="15.75" thickBot="1" x14ac:dyDescent="0.3"/>
    <row r="42" spans="1:18" ht="36" customHeight="1" thickBot="1" x14ac:dyDescent="0.3">
      <c r="A42" s="43" t="s">
        <v>42</v>
      </c>
      <c r="B42" s="33"/>
      <c r="C42" s="34" t="s">
        <v>43</v>
      </c>
      <c r="D42" s="34" t="s">
        <v>44</v>
      </c>
      <c r="E42" s="35" t="s">
        <v>45</v>
      </c>
    </row>
    <row r="43" spans="1:18" ht="15.75" thickBot="1" x14ac:dyDescent="0.3">
      <c r="A43" s="45" t="s">
        <v>46</v>
      </c>
      <c r="B43" s="36"/>
      <c r="C43" s="36"/>
      <c r="D43" s="36"/>
      <c r="E43" s="36"/>
    </row>
    <row r="44" spans="1:18" ht="15.75" thickBot="1" x14ac:dyDescent="0.3">
      <c r="A44" s="44" t="s">
        <v>47</v>
      </c>
      <c r="B44" s="39" t="s">
        <v>48</v>
      </c>
      <c r="C44" s="40" t="s">
        <v>49</v>
      </c>
      <c r="D44" s="41"/>
    </row>
    <row r="45" spans="1:18" ht="15.75" thickBot="1" x14ac:dyDescent="0.3">
      <c r="A45" s="44" t="s">
        <v>50</v>
      </c>
      <c r="B45" s="39" t="s">
        <v>51</v>
      </c>
      <c r="C45" s="37" t="s">
        <v>52</v>
      </c>
      <c r="D45" s="42"/>
    </row>
    <row r="46" spans="1:18" ht="15.75" thickBot="1" x14ac:dyDescent="0.3">
      <c r="A46" s="44" t="s">
        <v>53</v>
      </c>
      <c r="B46" s="39" t="s">
        <v>48</v>
      </c>
      <c r="C46" s="37" t="s">
        <v>54</v>
      </c>
      <c r="D46" s="42"/>
    </row>
    <row r="47" spans="1:18" ht="15.75" thickBot="1" x14ac:dyDescent="0.3">
      <c r="A47" s="44" t="s">
        <v>55</v>
      </c>
      <c r="B47" s="39" t="s">
        <v>48</v>
      </c>
      <c r="C47" s="37" t="s">
        <v>56</v>
      </c>
      <c r="D47" s="42"/>
    </row>
    <row r="48" spans="1:18" ht="15.75" thickBot="1" x14ac:dyDescent="0.3">
      <c r="A48" s="44" t="s">
        <v>57</v>
      </c>
      <c r="B48" s="39" t="s">
        <v>48</v>
      </c>
      <c r="C48" s="37" t="s">
        <v>56</v>
      </c>
      <c r="D48" s="42"/>
    </row>
    <row r="49" spans="1:4" ht="15.75" thickBot="1" x14ac:dyDescent="0.3">
      <c r="A49" s="44" t="s">
        <v>58</v>
      </c>
      <c r="B49" s="39" t="s">
        <v>48</v>
      </c>
      <c r="C49" s="37" t="s">
        <v>59</v>
      </c>
      <c r="D49" s="42"/>
    </row>
    <row r="50" spans="1:4" ht="15.75" thickBot="1" x14ac:dyDescent="0.3">
      <c r="A50" s="44" t="s">
        <v>38</v>
      </c>
      <c r="B50" s="39" t="s">
        <v>48</v>
      </c>
      <c r="C50" s="37" t="s">
        <v>60</v>
      </c>
      <c r="D50" s="42"/>
    </row>
    <row r="51" spans="1:4" ht="15.75" thickBot="1" x14ac:dyDescent="0.3">
      <c r="A51" s="44" t="s">
        <v>61</v>
      </c>
      <c r="B51" s="39" t="s">
        <v>62</v>
      </c>
      <c r="C51" s="37" t="s">
        <v>63</v>
      </c>
      <c r="D51" s="42"/>
    </row>
    <row r="52" spans="1:4" ht="15.75" thickBot="1" x14ac:dyDescent="0.3">
      <c r="A52" s="44" t="s">
        <v>64</v>
      </c>
      <c r="B52" s="39" t="s">
        <v>51</v>
      </c>
      <c r="C52" s="37" t="s">
        <v>65</v>
      </c>
      <c r="D52" s="42"/>
    </row>
    <row r="53" spans="1:4" ht="15.75" thickBot="1" x14ac:dyDescent="0.3">
      <c r="A53" s="44" t="s">
        <v>66</v>
      </c>
      <c r="B53" s="39" t="s">
        <v>67</v>
      </c>
      <c r="C53" s="37" t="s">
        <v>68</v>
      </c>
      <c r="D53" s="42"/>
    </row>
    <row r="54" spans="1:4" ht="15.75" thickBot="1" x14ac:dyDescent="0.3">
      <c r="A54" s="44" t="s">
        <v>66</v>
      </c>
      <c r="B54" s="39" t="s">
        <v>48</v>
      </c>
      <c r="C54" s="37" t="s">
        <v>69</v>
      </c>
      <c r="D54" s="42"/>
    </row>
    <row r="55" spans="1:4" ht="15.75" thickBot="1" x14ac:dyDescent="0.3">
      <c r="A55" s="44" t="s">
        <v>70</v>
      </c>
      <c r="B55" s="39" t="s">
        <v>48</v>
      </c>
      <c r="C55" s="37" t="s">
        <v>71</v>
      </c>
      <c r="D55" s="38" t="s">
        <v>72</v>
      </c>
    </row>
    <row r="56" spans="1:4" ht="15.75" thickBot="1" x14ac:dyDescent="0.3">
      <c r="A56" s="44" t="s">
        <v>73</v>
      </c>
      <c r="B56" s="39" t="s">
        <v>48</v>
      </c>
      <c r="C56" s="37" t="s">
        <v>74</v>
      </c>
      <c r="D56" s="38" t="s">
        <v>75</v>
      </c>
    </row>
    <row r="57" spans="1:4" ht="15.75" thickBot="1" x14ac:dyDescent="0.3">
      <c r="A57" s="44" t="s">
        <v>76</v>
      </c>
      <c r="B57" s="39" t="s">
        <v>62</v>
      </c>
      <c r="C57" s="37" t="s">
        <v>77</v>
      </c>
      <c r="D57" s="38" t="s">
        <v>78</v>
      </c>
    </row>
    <row r="58" spans="1:4" ht="15.75" thickBot="1" x14ac:dyDescent="0.3">
      <c r="A58" s="44" t="s">
        <v>70</v>
      </c>
      <c r="B58" s="39" t="s">
        <v>51</v>
      </c>
      <c r="C58" s="37" t="s">
        <v>79</v>
      </c>
      <c r="D58" s="38" t="s">
        <v>80</v>
      </c>
    </row>
    <row r="59" spans="1:4" ht="15.75" thickBot="1" x14ac:dyDescent="0.3">
      <c r="A59" s="44" t="s">
        <v>81</v>
      </c>
      <c r="B59" s="39" t="s">
        <v>82</v>
      </c>
      <c r="C59" s="37" t="s">
        <v>83</v>
      </c>
      <c r="D59" s="38" t="s">
        <v>84</v>
      </c>
    </row>
    <row r="60" spans="1:4" ht="15.75" thickBot="1" x14ac:dyDescent="0.3">
      <c r="A60" s="44" t="s">
        <v>85</v>
      </c>
      <c r="B60" s="39" t="s">
        <v>67</v>
      </c>
      <c r="C60" s="37" t="s">
        <v>86</v>
      </c>
      <c r="D60" s="38" t="s">
        <v>87</v>
      </c>
    </row>
    <row r="61" spans="1:4" x14ac:dyDescent="0.25">
      <c r="C61" s="13"/>
    </row>
  </sheetData>
  <mergeCells count="2">
    <mergeCell ref="B1:R1"/>
    <mergeCell ref="A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9001-5E56-4124-9C2E-A1AD3AF63A28}">
  <dimension ref="A1:V54"/>
  <sheetViews>
    <sheetView topLeftCell="A30" workbookViewId="0">
      <selection activeCell="A36" sqref="A36"/>
    </sheetView>
  </sheetViews>
  <sheetFormatPr defaultRowHeight="15" x14ac:dyDescent="0.25"/>
  <cols>
    <col min="1" max="1" width="18.7109375" customWidth="1"/>
    <col min="2" max="2" width="25" customWidth="1"/>
    <col min="3" max="3" width="18.7109375" customWidth="1"/>
    <col min="5" max="5" width="10.7109375" customWidth="1"/>
  </cols>
  <sheetData>
    <row r="1" spans="1:22" ht="19.5" thickBot="1" x14ac:dyDescent="0.35">
      <c r="A1" s="10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x14ac:dyDescent="0.3">
      <c r="A2" s="2" t="s">
        <v>97</v>
      </c>
      <c r="B2" s="3"/>
      <c r="C2" s="3"/>
      <c r="D2" s="3"/>
      <c r="E2" s="4"/>
      <c r="F2" s="110"/>
      <c r="G2" s="100"/>
      <c r="H2" s="100"/>
      <c r="I2" s="102"/>
      <c r="J2" s="102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x14ac:dyDescent="0.25">
      <c r="A3" s="5"/>
      <c r="B3" s="6"/>
      <c r="C3" s="6"/>
      <c r="D3" s="6"/>
      <c r="E3" s="7"/>
      <c r="F3" s="111"/>
      <c r="G3" s="100"/>
      <c r="H3" s="100"/>
      <c r="I3" s="102"/>
      <c r="J3" s="102"/>
      <c r="K3" s="102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5.75" thickBot="1" x14ac:dyDescent="0.3">
      <c r="A4" s="8"/>
      <c r="B4" s="9"/>
      <c r="C4" s="9"/>
      <c r="D4" s="9"/>
      <c r="E4" s="10"/>
      <c r="F4" s="111"/>
      <c r="G4" s="100"/>
      <c r="H4" s="100"/>
      <c r="I4" s="102"/>
      <c r="J4" s="102"/>
      <c r="K4" s="102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x14ac:dyDescent="0.25">
      <c r="A5" s="104"/>
      <c r="B5" s="105"/>
      <c r="C5" s="106"/>
      <c r="D5" s="105"/>
      <c r="E5" s="105"/>
      <c r="F5" s="105"/>
      <c r="G5" s="105"/>
      <c r="H5" s="10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15.75" thickBot="1" x14ac:dyDescent="0.3">
      <c r="A6" s="107"/>
      <c r="B6" s="108"/>
      <c r="C6" s="109"/>
      <c r="D6" s="108"/>
      <c r="E6" s="108"/>
      <c r="F6" s="108"/>
      <c r="G6" s="108"/>
      <c r="H6" s="108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x14ac:dyDescent="0.25">
      <c r="A7" s="83"/>
      <c r="B7" s="83"/>
      <c r="C7" s="9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x14ac:dyDescent="0.25">
      <c r="A8" s="83"/>
      <c r="B8" s="83"/>
      <c r="C8" s="94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83"/>
      <c r="T8" s="83"/>
      <c r="U8" s="83"/>
      <c r="V8" s="83"/>
    </row>
    <row r="9" spans="1:22" x14ac:dyDescent="0.25">
      <c r="A9" s="112" t="s">
        <v>0</v>
      </c>
      <c r="B9" s="83"/>
      <c r="C9" s="94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83"/>
      <c r="T9" s="83"/>
      <c r="U9" s="83"/>
      <c r="V9" s="83"/>
    </row>
    <row r="10" spans="1:22" s="136" customFormat="1" x14ac:dyDescent="0.25">
      <c r="A10" s="169" t="s">
        <v>105</v>
      </c>
      <c r="B10" s="137"/>
      <c r="C10" s="149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37"/>
      <c r="T10" s="137"/>
      <c r="U10" s="137"/>
      <c r="V10" s="137"/>
    </row>
    <row r="11" spans="1:22" x14ac:dyDescent="0.25">
      <c r="A11" s="96" t="s">
        <v>1</v>
      </c>
      <c r="B11" s="96" t="s">
        <v>2</v>
      </c>
      <c r="C11" s="97" t="s">
        <v>3</v>
      </c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83"/>
      <c r="T11" s="83"/>
      <c r="U11" s="83"/>
      <c r="V11" s="83"/>
    </row>
    <row r="12" spans="1:22" x14ac:dyDescent="0.25">
      <c r="A12" s="99" t="s">
        <v>6</v>
      </c>
      <c r="B12" s="95" t="s">
        <v>7</v>
      </c>
      <c r="C12" s="98">
        <v>2432</v>
      </c>
      <c r="D12" s="89"/>
      <c r="E12" s="90" t="s">
        <v>104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83"/>
      <c r="T12" s="83"/>
      <c r="U12" s="83"/>
      <c r="V12" s="83"/>
    </row>
    <row r="13" spans="1:22" x14ac:dyDescent="0.25">
      <c r="A13" s="99" t="s">
        <v>8</v>
      </c>
      <c r="B13" s="95" t="s">
        <v>9</v>
      </c>
      <c r="C13" s="98">
        <v>5285</v>
      </c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83"/>
      <c r="T13" s="83"/>
      <c r="U13" s="83"/>
      <c r="V13" s="83"/>
    </row>
    <row r="14" spans="1:22" x14ac:dyDescent="0.25">
      <c r="A14" s="99" t="s">
        <v>10</v>
      </c>
      <c r="B14" s="95" t="s">
        <v>11</v>
      </c>
      <c r="C14" s="98">
        <v>8137</v>
      </c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83"/>
      <c r="T14" s="83"/>
      <c r="U14" s="83"/>
      <c r="V14" s="83"/>
    </row>
    <row r="15" spans="1:22" x14ac:dyDescent="0.25">
      <c r="A15" s="99" t="s">
        <v>12</v>
      </c>
      <c r="B15" s="95" t="s">
        <v>13</v>
      </c>
      <c r="C15" s="98">
        <v>10990</v>
      </c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83"/>
      <c r="T15" s="83"/>
      <c r="U15" s="83"/>
      <c r="V15" s="83"/>
    </row>
    <row r="16" spans="1:22" x14ac:dyDescent="0.25">
      <c r="A16" s="99" t="s">
        <v>14</v>
      </c>
      <c r="B16" s="95" t="s">
        <v>15</v>
      </c>
      <c r="C16" s="98">
        <v>13843</v>
      </c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83"/>
      <c r="T16" s="83"/>
      <c r="U16" s="83"/>
      <c r="V16" s="83"/>
    </row>
    <row r="17" spans="1:22" x14ac:dyDescent="0.25">
      <c r="A17" s="83"/>
      <c r="B17" s="83"/>
      <c r="C17" s="94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83"/>
      <c r="T17" s="83"/>
      <c r="U17" s="83"/>
      <c r="V17" s="83"/>
    </row>
    <row r="18" spans="1:22" x14ac:dyDescent="0.25">
      <c r="A18" s="80" t="s">
        <v>98</v>
      </c>
      <c r="B18" s="135">
        <v>10.55</v>
      </c>
      <c r="C18" s="94"/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83"/>
      <c r="T18" s="83"/>
      <c r="U18" s="83"/>
      <c r="V18" s="83"/>
    </row>
    <row r="19" spans="1:22" x14ac:dyDescent="0.25">
      <c r="A19" s="80" t="s">
        <v>102</v>
      </c>
      <c r="B19" s="83">
        <v>6013.5</v>
      </c>
      <c r="C19" s="94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83"/>
      <c r="T19" s="83"/>
      <c r="U19" s="83"/>
      <c r="V19" s="83"/>
    </row>
    <row r="20" spans="1:22" x14ac:dyDescent="0.25">
      <c r="A20" s="83"/>
      <c r="B20" s="83"/>
      <c r="C20" s="94"/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3"/>
      <c r="T20" s="83"/>
      <c r="U20" s="83"/>
      <c r="V20" s="83"/>
    </row>
    <row r="21" spans="1:22" x14ac:dyDescent="0.25">
      <c r="A21" s="83"/>
      <c r="B21" s="83"/>
      <c r="C21" s="94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83"/>
      <c r="T21" s="83"/>
      <c r="U21" s="83"/>
      <c r="V21" s="83"/>
    </row>
    <row r="22" spans="1:22" x14ac:dyDescent="0.25">
      <c r="A22" s="83"/>
      <c r="B22" s="83"/>
      <c r="C22" s="94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83"/>
      <c r="T22" s="83"/>
      <c r="U22" s="83"/>
      <c r="V22" s="83"/>
    </row>
    <row r="23" spans="1:22" x14ac:dyDescent="0.25">
      <c r="A23" s="83"/>
      <c r="B23" s="83"/>
      <c r="C23" s="94"/>
      <c r="D23" s="113" t="s">
        <v>1</v>
      </c>
      <c r="E23" s="113" t="s">
        <v>1</v>
      </c>
      <c r="F23" s="113" t="s">
        <v>1</v>
      </c>
      <c r="G23" s="113" t="s">
        <v>1</v>
      </c>
      <c r="H23" s="113" t="s">
        <v>1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x14ac:dyDescent="0.25">
      <c r="A24" s="114" t="s">
        <v>17</v>
      </c>
      <c r="B24" s="115"/>
      <c r="C24" s="116"/>
      <c r="D24" s="117" t="s">
        <v>18</v>
      </c>
      <c r="E24" s="117" t="s">
        <v>19</v>
      </c>
      <c r="F24" s="117" t="s">
        <v>20</v>
      </c>
      <c r="G24" s="117" t="s">
        <v>21</v>
      </c>
      <c r="H24" s="117" t="s">
        <v>22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x14ac:dyDescent="0.25">
      <c r="A25" s="86" t="s">
        <v>23</v>
      </c>
      <c r="B25" s="83"/>
      <c r="C25" s="94"/>
      <c r="D25" s="87">
        <v>10000</v>
      </c>
      <c r="E25" s="87">
        <v>10000</v>
      </c>
      <c r="F25" s="87">
        <v>10000</v>
      </c>
      <c r="G25" s="87">
        <v>10000</v>
      </c>
      <c r="H25" s="87">
        <v>10000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x14ac:dyDescent="0.25">
      <c r="A26" s="85" t="s">
        <v>24</v>
      </c>
      <c r="B26" s="83"/>
      <c r="C26" s="94"/>
      <c r="D26" s="87">
        <v>6382</v>
      </c>
      <c r="E26" s="88">
        <v>8935</v>
      </c>
      <c r="F26" s="88">
        <v>15318</v>
      </c>
      <c r="G26" s="88">
        <v>25530</v>
      </c>
      <c r="H26" s="88">
        <v>38295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x14ac:dyDescent="0.25">
      <c r="A27" s="85" t="s">
        <v>25</v>
      </c>
      <c r="B27" s="83"/>
      <c r="C27" s="94"/>
      <c r="D27" s="91">
        <v>5802</v>
      </c>
      <c r="E27" s="88">
        <v>8123</v>
      </c>
      <c r="F27" s="88">
        <v>13925</v>
      </c>
      <c r="G27" s="88">
        <v>23209</v>
      </c>
      <c r="H27" s="88">
        <v>34813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2" x14ac:dyDescent="0.25">
      <c r="A28" s="85" t="s">
        <v>26</v>
      </c>
      <c r="B28" s="83"/>
      <c r="C28" s="94"/>
      <c r="D28" s="92"/>
      <c r="E28" s="88"/>
      <c r="F28" s="88">
        <v>23925</v>
      </c>
      <c r="G28" s="88"/>
      <c r="H28" s="9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  <row r="29" spans="1:22" x14ac:dyDescent="0.25">
      <c r="A29" s="83"/>
      <c r="B29" s="83"/>
      <c r="C29" s="94"/>
      <c r="D29" s="8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5">
      <c r="A30" s="83"/>
      <c r="B30" s="83"/>
      <c r="C30" s="94"/>
      <c r="D30" s="84" t="s">
        <v>28</v>
      </c>
      <c r="E30" s="83" t="s">
        <v>29</v>
      </c>
      <c r="F30" s="83" t="s">
        <v>30</v>
      </c>
      <c r="G30" s="85"/>
      <c r="H30" s="85" t="s">
        <v>32</v>
      </c>
      <c r="I30" s="8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30" x14ac:dyDescent="0.25">
      <c r="A31" s="118" t="s">
        <v>33</v>
      </c>
      <c r="B31" s="119"/>
      <c r="C31" s="120"/>
      <c r="D31" s="121" t="s">
        <v>34</v>
      </c>
      <c r="E31" s="121" t="s">
        <v>35</v>
      </c>
      <c r="F31" s="121" t="s">
        <v>36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2" x14ac:dyDescent="0.25">
      <c r="A32" s="86" t="s">
        <v>39</v>
      </c>
      <c r="B32" s="83"/>
      <c r="C32" s="94"/>
      <c r="D32" s="87">
        <v>10000</v>
      </c>
      <c r="E32" s="91">
        <v>10000</v>
      </c>
      <c r="F32" s="91">
        <v>10000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2" x14ac:dyDescent="0.25">
      <c r="A33" s="83" t="s">
        <v>40</v>
      </c>
      <c r="B33" s="83"/>
      <c r="C33" s="94"/>
      <c r="D33" s="87">
        <v>17017</v>
      </c>
      <c r="E33" s="88">
        <v>11742</v>
      </c>
      <c r="F33" s="9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2" x14ac:dyDescent="0.25">
      <c r="A34" s="85" t="s">
        <v>41</v>
      </c>
      <c r="B34" s="83"/>
      <c r="C34" s="94"/>
      <c r="D34" s="87">
        <v>201</v>
      </c>
      <c r="E34" s="88">
        <v>2900</v>
      </c>
      <c r="F34" s="88">
        <v>8805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2" ht="15.75" thickBot="1" x14ac:dyDescent="0.3">
      <c r="A35" s="83"/>
      <c r="B35" s="83"/>
      <c r="C35" s="94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 ht="30.75" thickBot="1" x14ac:dyDescent="0.3">
      <c r="A36" s="132" t="s">
        <v>42</v>
      </c>
      <c r="B36" s="122"/>
      <c r="C36" s="123" t="s">
        <v>43</v>
      </c>
      <c r="D36" s="124" t="s">
        <v>45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2" ht="15.75" thickBot="1" x14ac:dyDescent="0.3">
      <c r="A37" s="134" t="s">
        <v>46</v>
      </c>
      <c r="B37" s="125"/>
      <c r="C37" s="125"/>
      <c r="D37" s="125"/>
      <c r="E37" s="83"/>
      <c r="F37" s="83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1:22" ht="15.75" thickBot="1" x14ac:dyDescent="0.3">
      <c r="A38" s="133" t="s">
        <v>47</v>
      </c>
      <c r="B38" s="128" t="s">
        <v>48</v>
      </c>
      <c r="C38" s="129" t="s">
        <v>49</v>
      </c>
      <c r="D38" s="130"/>
      <c r="E38" s="83"/>
      <c r="F38" s="83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2" ht="15.75" thickBot="1" x14ac:dyDescent="0.3">
      <c r="A39" s="133" t="s">
        <v>50</v>
      </c>
      <c r="B39" s="128" t="s">
        <v>51</v>
      </c>
      <c r="C39" s="126" t="s">
        <v>52</v>
      </c>
      <c r="D39" s="131"/>
      <c r="E39" s="83"/>
      <c r="F39" s="83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2" ht="15.75" thickBot="1" x14ac:dyDescent="0.3">
      <c r="A40" s="133" t="s">
        <v>53</v>
      </c>
      <c r="B40" s="128" t="s">
        <v>48</v>
      </c>
      <c r="C40" s="126" t="s">
        <v>54</v>
      </c>
      <c r="D40" s="131"/>
      <c r="E40" s="83"/>
      <c r="F40" s="83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2" ht="15.75" thickBot="1" x14ac:dyDescent="0.3">
      <c r="A41" s="133" t="s">
        <v>55</v>
      </c>
      <c r="B41" s="128" t="s">
        <v>48</v>
      </c>
      <c r="C41" s="126" t="s">
        <v>56</v>
      </c>
      <c r="D41" s="131"/>
      <c r="E41" s="83"/>
      <c r="F41" s="83"/>
      <c r="G41" s="82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22" ht="15.75" thickBot="1" x14ac:dyDescent="0.3">
      <c r="A42" s="133" t="s">
        <v>58</v>
      </c>
      <c r="B42" s="128" t="s">
        <v>48</v>
      </c>
      <c r="C42" s="126" t="s">
        <v>59</v>
      </c>
      <c r="D42" s="131"/>
      <c r="E42" s="83"/>
      <c r="F42" s="83"/>
      <c r="G42" s="82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</row>
    <row r="43" spans="1:22" ht="15.75" thickBot="1" x14ac:dyDescent="0.3">
      <c r="A43" s="133" t="s">
        <v>38</v>
      </c>
      <c r="B43" s="128" t="s">
        <v>48</v>
      </c>
      <c r="C43" s="126" t="s">
        <v>60</v>
      </c>
      <c r="D43" s="131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</row>
    <row r="44" spans="1:22" ht="15.75" thickBot="1" x14ac:dyDescent="0.3">
      <c r="A44" s="133" t="s">
        <v>61</v>
      </c>
      <c r="B44" s="128" t="s">
        <v>62</v>
      </c>
      <c r="C44" s="126" t="s">
        <v>63</v>
      </c>
      <c r="D44" s="131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2" ht="15.75" thickBot="1" x14ac:dyDescent="0.3">
      <c r="A45" s="133" t="s">
        <v>64</v>
      </c>
      <c r="B45" s="128" t="s">
        <v>51</v>
      </c>
      <c r="C45" s="126" t="s">
        <v>65</v>
      </c>
      <c r="D45" s="131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</row>
    <row r="46" spans="1:22" ht="15.75" thickBot="1" x14ac:dyDescent="0.3">
      <c r="A46" s="133" t="s">
        <v>66</v>
      </c>
      <c r="B46" s="128" t="s">
        <v>67</v>
      </c>
      <c r="C46" s="126" t="s">
        <v>68</v>
      </c>
      <c r="D46" s="13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1:22" ht="15.75" thickBot="1" x14ac:dyDescent="0.3">
      <c r="A47" s="133" t="s">
        <v>66</v>
      </c>
      <c r="B47" s="128" t="s">
        <v>48</v>
      </c>
      <c r="C47" s="126" t="s">
        <v>69</v>
      </c>
      <c r="D47" s="131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1:22" ht="15.75" thickBot="1" x14ac:dyDescent="0.3">
      <c r="A48" s="133" t="s">
        <v>70</v>
      </c>
      <c r="B48" s="128" t="s">
        <v>48</v>
      </c>
      <c r="C48" s="126" t="s">
        <v>71</v>
      </c>
      <c r="D48" s="127" t="s">
        <v>72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:22" ht="15.75" thickBot="1" x14ac:dyDescent="0.3">
      <c r="A49" s="133" t="s">
        <v>73</v>
      </c>
      <c r="B49" s="128" t="s">
        <v>48</v>
      </c>
      <c r="C49" s="126" t="s">
        <v>74</v>
      </c>
      <c r="D49" s="127" t="s">
        <v>75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1:22" ht="15.75" thickBot="1" x14ac:dyDescent="0.3">
      <c r="A50" s="133" t="s">
        <v>76</v>
      </c>
      <c r="B50" s="128" t="s">
        <v>62</v>
      </c>
      <c r="C50" s="126" t="s">
        <v>77</v>
      </c>
      <c r="D50" s="127" t="s">
        <v>78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2" ht="15.75" thickBot="1" x14ac:dyDescent="0.3">
      <c r="A51" s="133" t="s">
        <v>70</v>
      </c>
      <c r="B51" s="128" t="s">
        <v>51</v>
      </c>
      <c r="C51" s="126" t="s">
        <v>79</v>
      </c>
      <c r="D51" s="127" t="s">
        <v>80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2" ht="15.75" thickBot="1" x14ac:dyDescent="0.3">
      <c r="A52" s="133" t="s">
        <v>81</v>
      </c>
      <c r="B52" s="128" t="s">
        <v>82</v>
      </c>
      <c r="C52" s="126" t="s">
        <v>99</v>
      </c>
      <c r="D52" s="127" t="s">
        <v>100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2" ht="15.75" thickBot="1" x14ac:dyDescent="0.3">
      <c r="A53" s="133" t="s">
        <v>85</v>
      </c>
      <c r="B53" s="128" t="s">
        <v>67</v>
      </c>
      <c r="C53" s="126" t="s">
        <v>86</v>
      </c>
      <c r="D53" s="127" t="s">
        <v>87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2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</sheetData>
  <mergeCells count="2">
    <mergeCell ref="B1:V1"/>
    <mergeCell ref="A2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187D-69B5-48C3-934B-522EBE2E8A15}">
  <dimension ref="A1:V50"/>
  <sheetViews>
    <sheetView tabSelected="1" workbookViewId="0">
      <selection activeCell="C37" sqref="C37"/>
    </sheetView>
  </sheetViews>
  <sheetFormatPr defaultRowHeight="15" x14ac:dyDescent="0.25"/>
  <cols>
    <col min="2" max="2" width="38" customWidth="1"/>
    <col min="3" max="3" width="30.28515625" customWidth="1"/>
  </cols>
  <sheetData>
    <row r="1" spans="1:22" ht="19.5" thickBot="1" x14ac:dyDescent="0.35">
      <c r="A1" s="1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x14ac:dyDescent="0.3">
      <c r="A2" s="2" t="s">
        <v>101</v>
      </c>
      <c r="B2" s="3"/>
      <c r="C2" s="3"/>
      <c r="D2" s="3"/>
      <c r="E2" s="4"/>
      <c r="F2" s="167"/>
      <c r="G2" s="157"/>
      <c r="H2" s="157"/>
      <c r="I2" s="159"/>
      <c r="J2" s="159"/>
      <c r="K2" s="159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x14ac:dyDescent="0.25">
      <c r="A3" s="5"/>
      <c r="B3" s="6"/>
      <c r="C3" s="6"/>
      <c r="D3" s="6"/>
      <c r="E3" s="7"/>
      <c r="F3" s="168"/>
      <c r="G3" s="157"/>
      <c r="H3" s="157"/>
      <c r="I3" s="159"/>
      <c r="J3" s="159"/>
      <c r="K3" s="15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.75" thickBot="1" x14ac:dyDescent="0.3">
      <c r="A4" s="8"/>
      <c r="B4" s="9"/>
      <c r="C4" s="9"/>
      <c r="D4" s="9"/>
      <c r="E4" s="10"/>
      <c r="F4" s="168"/>
      <c r="G4" s="157"/>
      <c r="H4" s="157"/>
      <c r="I4" s="159"/>
      <c r="J4" s="159"/>
      <c r="K4" s="159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x14ac:dyDescent="0.25">
      <c r="A5" s="161"/>
      <c r="B5" s="162"/>
      <c r="C5" s="163"/>
      <c r="D5" s="162"/>
      <c r="E5" s="162"/>
      <c r="F5" s="162"/>
      <c r="G5" s="162"/>
      <c r="H5" s="162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5.75" thickBot="1" x14ac:dyDescent="0.3">
      <c r="A6" s="164"/>
      <c r="B6" s="165"/>
      <c r="C6" s="166"/>
      <c r="D6" s="165"/>
      <c r="E6" s="165"/>
      <c r="F6" s="165"/>
      <c r="G6" s="165"/>
      <c r="H6" s="165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</row>
    <row r="7" spans="1:22" x14ac:dyDescent="0.25">
      <c r="A7" s="137"/>
      <c r="B7" s="137"/>
      <c r="C7" s="149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x14ac:dyDescent="0.25">
      <c r="A8" s="137"/>
      <c r="B8" s="137"/>
      <c r="C8" s="149"/>
      <c r="D8" s="143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37"/>
      <c r="T8" s="137"/>
      <c r="U8" s="137"/>
      <c r="V8" s="137"/>
    </row>
    <row r="9" spans="1:22" x14ac:dyDescent="0.25">
      <c r="A9" s="169" t="s">
        <v>0</v>
      </c>
      <c r="B9" s="137"/>
      <c r="C9" s="149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37"/>
      <c r="T9" s="137"/>
      <c r="U9" s="137"/>
      <c r="V9" s="137"/>
    </row>
    <row r="10" spans="1:22" s="136" customFormat="1" x14ac:dyDescent="0.25">
      <c r="A10" s="169" t="s">
        <v>105</v>
      </c>
      <c r="B10" s="137"/>
      <c r="C10" s="149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37"/>
      <c r="T10" s="137"/>
      <c r="U10" s="137"/>
      <c r="V10" s="137"/>
    </row>
    <row r="11" spans="1:22" x14ac:dyDescent="0.25">
      <c r="A11" s="153" t="s">
        <v>1</v>
      </c>
      <c r="B11" s="153" t="s">
        <v>2</v>
      </c>
      <c r="C11" s="154" t="s">
        <v>3</v>
      </c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37"/>
      <c r="T11" s="137"/>
      <c r="U11" s="137"/>
      <c r="V11" s="137"/>
    </row>
    <row r="12" spans="1:22" x14ac:dyDescent="0.25">
      <c r="A12" s="156" t="s">
        <v>6</v>
      </c>
      <c r="B12" s="152" t="s">
        <v>7</v>
      </c>
      <c r="C12" s="155">
        <v>2432</v>
      </c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37"/>
      <c r="T12" s="137"/>
      <c r="U12" s="137"/>
      <c r="V12" s="137"/>
    </row>
    <row r="13" spans="1:22" x14ac:dyDescent="0.25">
      <c r="A13" s="156" t="s">
        <v>8</v>
      </c>
      <c r="B13" s="152" t="s">
        <v>9</v>
      </c>
      <c r="C13" s="155">
        <v>5285</v>
      </c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37"/>
      <c r="T13" s="137"/>
      <c r="U13" s="137"/>
      <c r="V13" s="137"/>
    </row>
    <row r="14" spans="1:22" x14ac:dyDescent="0.25">
      <c r="A14" s="156" t="s">
        <v>10</v>
      </c>
      <c r="B14" s="152" t="s">
        <v>11</v>
      </c>
      <c r="C14" s="155">
        <v>8137</v>
      </c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37"/>
      <c r="T14" s="137"/>
      <c r="U14" s="137"/>
      <c r="V14" s="137"/>
    </row>
    <row r="15" spans="1:22" x14ac:dyDescent="0.25">
      <c r="A15" s="156" t="s">
        <v>12</v>
      </c>
      <c r="B15" s="152" t="s">
        <v>13</v>
      </c>
      <c r="C15" s="155">
        <v>10990</v>
      </c>
      <c r="D15" s="143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37"/>
      <c r="T15" s="137"/>
      <c r="U15" s="137"/>
      <c r="V15" s="137"/>
    </row>
    <row r="16" spans="1:22" x14ac:dyDescent="0.25">
      <c r="A16" s="156" t="s">
        <v>14</v>
      </c>
      <c r="B16" s="152" t="s">
        <v>15</v>
      </c>
      <c r="C16" s="155">
        <v>13843</v>
      </c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37"/>
      <c r="T16" s="137"/>
      <c r="U16" s="137"/>
      <c r="V16" s="137"/>
    </row>
    <row r="17" spans="1:22" x14ac:dyDescent="0.25">
      <c r="A17" s="137"/>
      <c r="B17" s="137"/>
      <c r="C17" s="149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37"/>
      <c r="T17" s="137"/>
      <c r="U17" s="137"/>
      <c r="V17" s="137"/>
    </row>
    <row r="18" spans="1:22" x14ac:dyDescent="0.25">
      <c r="A18" s="137"/>
      <c r="B18" s="137"/>
      <c r="C18" s="149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37"/>
      <c r="T18" s="137"/>
      <c r="U18" s="137"/>
      <c r="V18" s="137"/>
    </row>
    <row r="19" spans="1:22" x14ac:dyDescent="0.25">
      <c r="A19" s="137"/>
      <c r="B19" s="137"/>
      <c r="C19" s="149"/>
      <c r="D19" s="170" t="s">
        <v>1</v>
      </c>
      <c r="E19" s="170" t="s">
        <v>1</v>
      </c>
      <c r="F19" s="170" t="s">
        <v>1</v>
      </c>
      <c r="G19" s="170" t="s">
        <v>1</v>
      </c>
      <c r="H19" s="170" t="s">
        <v>1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x14ac:dyDescent="0.25">
      <c r="A20" s="171" t="s">
        <v>17</v>
      </c>
      <c r="B20" s="172"/>
      <c r="C20" s="173"/>
      <c r="D20" s="174" t="s">
        <v>18</v>
      </c>
      <c r="E20" s="174" t="s">
        <v>19</v>
      </c>
      <c r="F20" s="174" t="s">
        <v>20</v>
      </c>
      <c r="G20" s="174" t="s">
        <v>21</v>
      </c>
      <c r="H20" s="174" t="s">
        <v>22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x14ac:dyDescent="0.25">
      <c r="A21" s="140" t="s">
        <v>23</v>
      </c>
      <c r="B21" s="137"/>
      <c r="C21" s="149"/>
      <c r="D21" s="141">
        <v>10000</v>
      </c>
      <c r="E21" s="141">
        <v>10000</v>
      </c>
      <c r="F21" s="141">
        <v>10000</v>
      </c>
      <c r="G21" s="141">
        <v>10000</v>
      </c>
      <c r="H21" s="141">
        <v>10000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x14ac:dyDescent="0.25">
      <c r="A22" s="139" t="s">
        <v>24</v>
      </c>
      <c r="B22" s="137"/>
      <c r="C22" s="149"/>
      <c r="D22" s="141">
        <v>6382</v>
      </c>
      <c r="E22" s="142">
        <v>8935</v>
      </c>
      <c r="F22" s="142">
        <v>15318</v>
      </c>
      <c r="G22" s="142">
        <v>25530</v>
      </c>
      <c r="H22" s="142">
        <v>38295</v>
      </c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</row>
    <row r="23" spans="1:22" x14ac:dyDescent="0.25">
      <c r="A23" s="139" t="s">
        <v>25</v>
      </c>
      <c r="B23" s="137"/>
      <c r="C23" s="149"/>
      <c r="D23" s="145">
        <v>5802</v>
      </c>
      <c r="E23" s="142">
        <v>8123</v>
      </c>
      <c r="F23" s="142">
        <v>13925</v>
      </c>
      <c r="G23" s="142">
        <v>23209</v>
      </c>
      <c r="H23" s="142">
        <v>34813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</row>
    <row r="24" spans="1:22" x14ac:dyDescent="0.25">
      <c r="A24" s="139" t="s">
        <v>26</v>
      </c>
      <c r="B24" s="137"/>
      <c r="C24" s="149"/>
      <c r="D24" s="146"/>
      <c r="E24" s="142"/>
      <c r="F24" s="142">
        <v>23925</v>
      </c>
      <c r="G24" s="142"/>
      <c r="H24" s="14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</row>
    <row r="25" spans="1:22" x14ac:dyDescent="0.25">
      <c r="A25" s="137"/>
      <c r="B25" s="137"/>
      <c r="C25" s="149"/>
      <c r="D25" s="13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</row>
    <row r="26" spans="1:22" x14ac:dyDescent="0.25">
      <c r="A26" s="137"/>
      <c r="B26" s="137"/>
      <c r="C26" s="149"/>
      <c r="D26" s="138" t="s">
        <v>28</v>
      </c>
      <c r="E26" s="137" t="s">
        <v>29</v>
      </c>
      <c r="F26" s="137" t="s">
        <v>30</v>
      </c>
      <c r="G26" s="139"/>
      <c r="H26" s="139"/>
      <c r="I26" s="139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</row>
    <row r="27" spans="1:22" ht="45" x14ac:dyDescent="0.25">
      <c r="A27" s="175" t="s">
        <v>33</v>
      </c>
      <c r="B27" s="176"/>
      <c r="C27" s="177"/>
      <c r="D27" s="178" t="s">
        <v>34</v>
      </c>
      <c r="E27" s="178" t="s">
        <v>35</v>
      </c>
      <c r="F27" s="178" t="s">
        <v>36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2" x14ac:dyDescent="0.25">
      <c r="A28" s="140" t="s">
        <v>39</v>
      </c>
      <c r="B28" s="137"/>
      <c r="C28" s="149"/>
      <c r="D28" s="141">
        <v>10000</v>
      </c>
      <c r="E28" s="145">
        <v>10000</v>
      </c>
      <c r="F28" s="145">
        <v>10000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2" x14ac:dyDescent="0.25">
      <c r="A29" s="137" t="s">
        <v>40</v>
      </c>
      <c r="B29" s="137"/>
      <c r="C29" s="149"/>
      <c r="D29" s="141">
        <v>17017</v>
      </c>
      <c r="E29" s="142">
        <v>11742</v>
      </c>
      <c r="F29" s="146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</row>
    <row r="30" spans="1:22" x14ac:dyDescent="0.25">
      <c r="A30" s="139" t="s">
        <v>41</v>
      </c>
      <c r="B30" s="137"/>
      <c r="C30" s="149"/>
      <c r="D30" s="141">
        <v>201</v>
      </c>
      <c r="E30" s="142">
        <v>2900</v>
      </c>
      <c r="F30" s="142">
        <v>8805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</row>
    <row r="31" spans="1:22" ht="15.75" thickBot="1" x14ac:dyDescent="0.3">
      <c r="A31" s="137"/>
      <c r="B31" s="137"/>
      <c r="C31" s="149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</row>
    <row r="32" spans="1:22" s="62" customFormat="1" ht="15.75" thickBot="1" x14ac:dyDescent="0.3">
      <c r="A32" s="81" t="s">
        <v>42</v>
      </c>
      <c r="B32" s="148"/>
      <c r="C32" s="150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</row>
    <row r="33" spans="1:21" ht="15.75" thickBot="1" x14ac:dyDescent="0.3">
      <c r="A33" s="180"/>
      <c r="B33" s="181" t="s">
        <v>43</v>
      </c>
      <c r="C33" s="182" t="s">
        <v>45</v>
      </c>
      <c r="D33" s="17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ht="15.75" thickBot="1" x14ac:dyDescent="0.3">
      <c r="A34" s="185" t="s">
        <v>48</v>
      </c>
      <c r="B34" s="186" t="s">
        <v>49</v>
      </c>
      <c r="C34" s="187"/>
      <c r="D34" s="146"/>
      <c r="E34" s="137"/>
      <c r="F34" s="137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 ht="15.75" thickBot="1" x14ac:dyDescent="0.3">
      <c r="A35" s="185" t="s">
        <v>51</v>
      </c>
      <c r="B35" s="183" t="s">
        <v>52</v>
      </c>
      <c r="C35" s="188"/>
      <c r="D35" s="146"/>
      <c r="E35" s="137"/>
      <c r="F35" s="137"/>
      <c r="G35" s="136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</row>
    <row r="36" spans="1:21" ht="15.75" thickBot="1" x14ac:dyDescent="0.3">
      <c r="A36" s="185" t="s">
        <v>48</v>
      </c>
      <c r="B36" s="183" t="s">
        <v>54</v>
      </c>
      <c r="C36" s="188"/>
      <c r="D36" s="146"/>
      <c r="E36" s="137"/>
      <c r="F36" s="137"/>
      <c r="G36" s="136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ht="15.75" thickBot="1" x14ac:dyDescent="0.3">
      <c r="A37" s="185" t="s">
        <v>48</v>
      </c>
      <c r="B37" s="183" t="s">
        <v>56</v>
      </c>
      <c r="C37" s="188"/>
      <c r="D37" s="146"/>
      <c r="E37" s="137"/>
      <c r="F37" s="137"/>
      <c r="G37" s="136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</row>
    <row r="38" spans="1:21" ht="15.75" thickBot="1" x14ac:dyDescent="0.3">
      <c r="A38" s="185" t="s">
        <v>48</v>
      </c>
      <c r="B38" s="183" t="s">
        <v>59</v>
      </c>
      <c r="C38" s="188"/>
      <c r="D38" s="146"/>
      <c r="E38" s="137"/>
      <c r="F38" s="137"/>
      <c r="G38" s="136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</row>
    <row r="39" spans="1:21" ht="15.75" thickBot="1" x14ac:dyDescent="0.3">
      <c r="A39" s="185" t="s">
        <v>48</v>
      </c>
      <c r="B39" s="183" t="s">
        <v>60</v>
      </c>
      <c r="C39" s="188"/>
      <c r="D39" s="14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 ht="15.75" thickBot="1" x14ac:dyDescent="0.3">
      <c r="A40" s="185" t="s">
        <v>62</v>
      </c>
      <c r="B40" s="183" t="s">
        <v>63</v>
      </c>
      <c r="C40" s="188"/>
      <c r="D40" s="14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</row>
    <row r="41" spans="1:21" ht="15.75" thickBot="1" x14ac:dyDescent="0.3">
      <c r="A41" s="185" t="s">
        <v>51</v>
      </c>
      <c r="B41" s="183" t="s">
        <v>65</v>
      </c>
      <c r="C41" s="188"/>
      <c r="D41" s="14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</row>
    <row r="42" spans="1:21" ht="15.75" thickBot="1" x14ac:dyDescent="0.3">
      <c r="A42" s="185" t="s">
        <v>67</v>
      </c>
      <c r="B42" s="183" t="s">
        <v>68</v>
      </c>
      <c r="C42" s="188"/>
      <c r="D42" s="14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21" ht="15.75" thickBot="1" x14ac:dyDescent="0.3">
      <c r="A43" s="185" t="s">
        <v>48</v>
      </c>
      <c r="B43" s="183" t="s">
        <v>69</v>
      </c>
      <c r="C43" s="188"/>
      <c r="D43" s="142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1:21" ht="15.75" thickBot="1" x14ac:dyDescent="0.3">
      <c r="A44" s="185" t="s">
        <v>48</v>
      </c>
      <c r="B44" s="183" t="s">
        <v>71</v>
      </c>
      <c r="C44" s="184" t="s">
        <v>72</v>
      </c>
      <c r="D44" s="142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1:21" ht="15.75" thickBot="1" x14ac:dyDescent="0.3">
      <c r="A45" s="185" t="s">
        <v>48</v>
      </c>
      <c r="B45" s="183" t="s">
        <v>74</v>
      </c>
      <c r="C45" s="184" t="s">
        <v>75</v>
      </c>
      <c r="D45" s="142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 ht="15.75" thickBot="1" x14ac:dyDescent="0.3">
      <c r="A46" s="185" t="s">
        <v>62</v>
      </c>
      <c r="B46" s="183" t="s">
        <v>77</v>
      </c>
      <c r="C46" s="184" t="s">
        <v>78</v>
      </c>
      <c r="D46" s="142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</row>
    <row r="47" spans="1:21" ht="15.75" thickBot="1" x14ac:dyDescent="0.3">
      <c r="A47" s="185" t="s">
        <v>51</v>
      </c>
      <c r="B47" s="183" t="s">
        <v>79</v>
      </c>
      <c r="C47" s="184" t="s">
        <v>80</v>
      </c>
      <c r="D47" s="142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</row>
    <row r="48" spans="1:21" ht="15.75" thickBot="1" x14ac:dyDescent="0.3">
      <c r="A48" s="185" t="s">
        <v>82</v>
      </c>
      <c r="B48" s="183" t="s">
        <v>99</v>
      </c>
      <c r="C48" s="184" t="s">
        <v>100</v>
      </c>
      <c r="D48" s="142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2" ht="15.75" thickBot="1" x14ac:dyDescent="0.3">
      <c r="A49" s="185" t="s">
        <v>67</v>
      </c>
      <c r="B49" s="183" t="s">
        <v>86</v>
      </c>
      <c r="C49" s="184" t="s">
        <v>87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2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</sheetData>
  <mergeCells count="2">
    <mergeCell ref="B1:V1"/>
    <mergeCell ref="A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20-21 Financial Year</vt:lpstr>
      <vt:lpstr> 19-20 Financial Year</vt:lpstr>
      <vt:lpstr> 18-19 Financial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Calcraft, Donna</dc:creator>
  <cp:lastModifiedBy>Calcraft, Donna</cp:lastModifiedBy>
  <dcterms:created xsi:type="dcterms:W3CDTF">2020-10-22T17:16:26Z</dcterms:created>
  <dcterms:modified xsi:type="dcterms:W3CDTF">2020-10-22T17:45:58Z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1571dd-25e8-4833-a069-a151d8e00eaa_Enabled">
    <vt:lpwstr>true</vt:lpwstr>
  </property>
  <property fmtid="{D5CDD505-2E9C-101B-9397-08002B2CF9AE}" pid="3" name="MSIP_Label_111571dd-25e8-4833-a069-a151d8e00eaa_SetDate">
    <vt:lpwstr>2020-10-22T17:16:27Z</vt:lpwstr>
  </property>
  <property fmtid="{D5CDD505-2E9C-101B-9397-08002B2CF9AE}" pid="4" name="MSIP_Label_111571dd-25e8-4833-a069-a151d8e00eaa_Method">
    <vt:lpwstr>Standard</vt:lpwstr>
  </property>
  <property fmtid="{D5CDD505-2E9C-101B-9397-08002B2CF9AE}" pid="5" name="MSIP_Label_111571dd-25e8-4833-a069-a151d8e00eaa_Name">
    <vt:lpwstr>LAB0012</vt:lpwstr>
  </property>
  <property fmtid="{D5CDD505-2E9C-101B-9397-08002B2CF9AE}" pid="6" name="MSIP_Label_111571dd-25e8-4833-a069-a151d8e00eaa_SiteId">
    <vt:lpwstr>1ba468b9-1414-4675-be4f-53c478ad47bb</vt:lpwstr>
  </property>
  <property fmtid="{D5CDD505-2E9C-101B-9397-08002B2CF9AE}" pid="7" name="MSIP_Label_111571dd-25e8-4833-a069-a151d8e00eaa_ActionId">
    <vt:lpwstr>89863159-d90d-4eb7-a5d2-0000008313e9</vt:lpwstr>
  </property>
  <property fmtid="{D5CDD505-2E9C-101B-9397-08002B2CF9AE}" pid="8" name="MSIP_Label_111571dd-25e8-4833-a069-a151d8e00eaa_ContentBits">
    <vt:lpwstr>0</vt:lpwstr>
  </property>
</Properties>
</file>