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carter\Desktop\"/>
    </mc:Choice>
  </mc:AlternateContent>
  <xr:revisionPtr revIDLastSave="0" documentId="8_{0F686497-826E-47FC-B4D5-1D0E533D2C23}" xr6:coauthVersionLast="47" xr6:coauthVersionMax="47" xr10:uidLastSave="{00000000-0000-0000-0000-000000000000}"/>
  <bookViews>
    <workbookView xWindow="-120" yWindow="-120" windowWidth="20730" windowHeight="11160" xr2:uid="{AABE0809-B0EB-4DD6-BEB5-B905BFBDCD73}"/>
  </bookViews>
  <sheets>
    <sheet name="Sheet1" sheetId="1" r:id="rId1"/>
  </sheets>
  <definedNames>
    <definedName name="_xlnm._FilterDatabase" localSheetId="0" hidden="1">Sheet1!$A$1:$T$35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15" i="1"/>
  <c r="J21" i="1"/>
  <c r="J22" i="1"/>
  <c r="J23" i="1"/>
</calcChain>
</file>

<file path=xl/sharedStrings.xml><?xml version="1.0" encoding="utf-8"?>
<sst xmlns="http://schemas.openxmlformats.org/spreadsheetml/2006/main" count="326" uniqueCount="92">
  <si>
    <t>work_start_date</t>
  </si>
  <si>
    <t>proposed_end_date</t>
  </si>
  <si>
    <t>site_location</t>
  </si>
  <si>
    <t>guarantee_date</t>
  </si>
  <si>
    <t>site_number</t>
  </si>
  <si>
    <t>interim_date</t>
  </si>
  <si>
    <t>permanent_date</t>
  </si>
  <si>
    <t>organise_name</t>
  </si>
  <si>
    <t>site_status_name</t>
  </si>
  <si>
    <t>works_ref</t>
  </si>
  <si>
    <t>area_name</t>
  </si>
  <si>
    <t>locality_name</t>
  </si>
  <si>
    <t>town_name</t>
  </si>
  <si>
    <t>county_name</t>
  </si>
  <si>
    <t>works_desc</t>
  </si>
  <si>
    <t>site_name</t>
  </si>
  <si>
    <t>site_code</t>
  </si>
  <si>
    <t>work_header_no</t>
  </si>
  <si>
    <t>work_version_no</t>
  </si>
  <si>
    <t>work_est_end_date</t>
  </si>
  <si>
    <t>59, VICTORIA ROAD, MILL HILL, LONDON, BARNET</t>
  </si>
  <si>
    <t>AFFINITY WATER, CENTRAL MAINTENANCE&amp; REPAIR</t>
  </si>
  <si>
    <t>Site Closed (No Excavation)</t>
  </si>
  <si>
    <t>West</t>
  </si>
  <si>
    <t>MILL HILL</t>
  </si>
  <si>
    <t>LONDON</t>
  </si>
  <si>
    <t>BARNET</t>
  </si>
  <si>
    <t>STOP TAP - REPLACE; 25MM in the footway</t>
  </si>
  <si>
    <t>VICTORIA ROAD</t>
  </si>
  <si>
    <t>58, VICTORIA ROAD, MILL HILL, LONDON, BARNET</t>
  </si>
  <si>
    <t>A Permanent Reinstatement</t>
  </si>
  <si>
    <t>INSTALLATION OFA PRESSURE MONITORING POINT- working in footway</t>
  </si>
  <si>
    <t>OS 19</t>
  </si>
  <si>
    <t>Barnet Lighting PFI</t>
  </si>
  <si>
    <t>alignment of a leaning column</t>
  </si>
  <si>
    <t>FMConway as Contractor for LB Barnet</t>
  </si>
  <si>
    <t>os 45</t>
  </si>
  <si>
    <t>Site Closed</t>
  </si>
  <si>
    <t>crossover</t>
  </si>
  <si>
    <t>VICTORIA ROAD - O/S 36</t>
  </si>
  <si>
    <t>CROSSOVER  3M</t>
  </si>
  <si>
    <t>VICTORIA ROAD - O/S 24</t>
  </si>
  <si>
    <t>SLAB/BLOCK BROKEN - 7 day defect</t>
  </si>
  <si>
    <t>VICTORIA ROAD - O/S 26</t>
  </si>
  <si>
    <t>O/S 36 VICTORIA ROAD</t>
  </si>
  <si>
    <t>Repair Water Main  - working in footway</t>
  </si>
  <si>
    <t>OPP 1 - 11  LOWLANDS COURT VICTORIA ROAD</t>
  </si>
  <si>
    <t>Repair leak on cp possibly ferrule in the carriageway</t>
  </si>
  <si>
    <t>O/S 30 VICTORIA ROAD | | LONDON</t>
  </si>
  <si>
    <t>Repair Water Main - working in footway &amp; verge works</t>
  </si>
  <si>
    <t>30 victoria rd, mill hill</t>
  </si>
  <si>
    <t>Repair / Replace Hydrant - working in footway</t>
  </si>
  <si>
    <t>o/s 39</t>
  </si>
  <si>
    <t>UK Power Networks (Ops) Ltd for Eastern Power Netw</t>
  </si>
  <si>
    <t>Network Operations Faults:Essential and immediate repair to Low Voltage single service cable affecting customers supply. Additional work may be required to safeguard supplies:EXACAVATION WORKS CARRIED OUT FOR SERVICE FAULT</t>
  </si>
  <si>
    <t>VICTORIA ROAD J/W LAURENCE STREET</t>
  </si>
  <si>
    <t>FOOTWAY SURFACE REPAIR - 48 HOUR DEFECT</t>
  </si>
  <si>
    <t>Junction of victoria road and lawrence street</t>
  </si>
  <si>
    <t>London Network NLLDZ</t>
  </si>
  <si>
    <t>IMGA203122 MAINS REPLACEMENT WORKS TO ABANDON 279M OF IRON MAIN ANDREPLACE IT WITH 279M OF PE MAIN AND REPLACE 24 SERVICES.</t>
  </si>
  <si>
    <t>Os 14 victoria rd</t>
  </si>
  <si>
    <t>OS 32 victoria rd</t>
  </si>
  <si>
    <t>OS 40 victrioa road</t>
  </si>
  <si>
    <t>O/S NO 47 VICTORIA ROAD</t>
  </si>
  <si>
    <t>KERB - DISLODGED
- 48 HOUR DEFECT</t>
  </si>
  <si>
    <t>KERB RAISED|- 7 DAY DEFECT</t>
  </si>
  <si>
    <t>VICTORIA ROAD - O/S NO 31</t>
  </si>
  <si>
    <t>KERB DISLODGED- 7 DAY DEFECT</t>
  </si>
  <si>
    <t>ON VICTORIA ROAD JUNC W/ LAWRENCE STREET | | LONDON</t>
  </si>
  <si>
    <t>Repair / Replace Hydrant - WORKING IN FOOTWAY</t>
  </si>
  <si>
    <t>O/S 1 - 11 LOWLANDS COURT VICTORIA ROAD | | LONDON</t>
  </si>
  <si>
    <t>Repair/Renew Service Pipe - working in footway</t>
  </si>
  <si>
    <t>Opp lowlands court</t>
  </si>
  <si>
    <t>Tarmac Kier JV</t>
  </si>
  <si>
    <t>A Site of a Proposed Street Works</t>
  </si>
  <si>
    <t>Reset raised kerbs (*HW: Kerb Issue Granite Reset)</t>
  </si>
  <si>
    <t>Remove damaged granite  kerb over gully and renew (*HW: Kerb Issue GraniteReplace)</t>
  </si>
  <si>
    <t>28 VICTORIA ROAD LONDON BARNETNW7 4SB</t>
  </si>
  <si>
    <t>Kerbstone Dislodged - THE DAMAGED KERBSTONES ARE LOCATED ON THE CORNER OF VICTORIA ROAD AND ALBERT ROAD NW7 (Enquiry 11004139) (*HW: Kerb Issue Granite Reset)</t>
  </si>
  <si>
    <t>30/07/2021 16:05:51:727</t>
  </si>
  <si>
    <t>OPP FLATS HOLCOMBE COURT DIG IN F/W AND VERGE NW7 4JE (Footway, Verge)</t>
  </si>
  <si>
    <t>Network Operations Faults: Essential and immediate repair to Low Voltage mains cable affecting customers supply. Additional work may be required to safeguard supplies: MAINS FAULT</t>
  </si>
  <si>
    <t>51 VICTORIA ROAD , LONDON , NW7 4SA (Footway)</t>
  </si>
  <si>
    <t>Fit Stop Tap / Boundary Box</t>
  </si>
  <si>
    <t>VICTORIA ROAD - NW7 - VICTORIA ROAD FROM ALBERT ROAD TO END - Mill Hill</t>
  </si>
  <si>
    <t>BC/002027-08, Reconstruction of sunken carriageway</t>
  </si>
  <si>
    <t>42 Victoria Road, London, NW7 4RY</t>
  </si>
  <si>
    <t>Take up raised paving and lay bitmac (*HW: Footway Issue Slab)</t>
  </si>
  <si>
    <t>FOOTWAY OPP 9 VICTORIA ROAD, LONDON, NW7 4SF, Actual Depth: 1</t>
  </si>
  <si>
    <t>Repair Water Main. _x000D_
Footway closure: Alternative route will be provided</t>
  </si>
  <si>
    <t>VERGE OPP 9 VICTORIA ROAD, LONDON, NW7 4SF, Actual Depth: 1</t>
  </si>
  <si>
    <t>O/S 44, VICTORIA ROAD, LONDON, NW7 4RY, Actual Depth: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</si>
</sst>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AB7F-D7C3-4AC0-A2EC-2906A6C75B61}">
  <dimension ref="A1:T35"/>
  <sheetViews>
    <sheetView tabSelected="1" workbookViewId="0">
      <selection activeCell="A2" sqref="A2"/>
    </sheetView>
  </sheetViews>
  <sheetFormatPr defaultRowHeight="15" x14ac:dyDescent="0.25"/>
  <cols>
    <col min="1" max="1" width="17.28515625" customWidth="1"/>
    <col min="2" max="2" width="16.5703125" customWidth="1"/>
    <col min="9" max="9" width="20.710937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s="1">
        <v>42885.677083333336</v>
      </c>
      <c r="B2" s="1">
        <v>42888</v>
      </c>
      <c r="C2" t="s">
        <v>20</v>
      </c>
      <c r="E2">
        <v>1</v>
      </c>
      <c r="H2" t="s">
        <v>21</v>
      </c>
      <c r="I2" t="s">
        <v>22</v>
      </c>
      <c r="J2">
        <v>278223400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>
        <v>20044120</v>
      </c>
      <c r="R2">
        <v>61019197</v>
      </c>
      <c r="S2">
        <v>3</v>
      </c>
      <c r="T2" s="1">
        <v>42888</v>
      </c>
    </row>
    <row r="3" spans="1:20" x14ac:dyDescent="0.25">
      <c r="A3" s="1">
        <v>42950</v>
      </c>
      <c r="B3" s="1">
        <v>42951</v>
      </c>
      <c r="C3" t="s">
        <v>29</v>
      </c>
      <c r="D3" s="1">
        <v>43681</v>
      </c>
      <c r="E3">
        <v>1</v>
      </c>
      <c r="G3" s="1">
        <v>42951</v>
      </c>
      <c r="H3" t="s">
        <v>21</v>
      </c>
      <c r="I3" t="s">
        <v>30</v>
      </c>
      <c r="J3">
        <v>278637800</v>
      </c>
      <c r="K3" t="s">
        <v>23</v>
      </c>
      <c r="L3" t="s">
        <v>24</v>
      </c>
      <c r="M3" t="s">
        <v>25</v>
      </c>
      <c r="N3" t="s">
        <v>26</v>
      </c>
      <c r="O3" t="s">
        <v>31</v>
      </c>
      <c r="P3" t="s">
        <v>28</v>
      </c>
      <c r="Q3">
        <v>20044120</v>
      </c>
      <c r="R3">
        <v>61003633</v>
      </c>
      <c r="S3">
        <v>12</v>
      </c>
      <c r="T3" s="1">
        <v>42954</v>
      </c>
    </row>
    <row r="4" spans="1:20" x14ac:dyDescent="0.25">
      <c r="A4" s="1">
        <v>42996.534722222219</v>
      </c>
      <c r="B4" s="1">
        <v>42996</v>
      </c>
      <c r="C4" t="s">
        <v>32</v>
      </c>
      <c r="D4" s="1">
        <v>43726</v>
      </c>
      <c r="E4">
        <v>1</v>
      </c>
      <c r="G4" s="1">
        <v>42996</v>
      </c>
      <c r="H4" t="s">
        <v>33</v>
      </c>
      <c r="I4" t="s">
        <v>30</v>
      </c>
      <c r="J4">
        <v>30030</v>
      </c>
      <c r="K4" t="s">
        <v>23</v>
      </c>
      <c r="L4" t="s">
        <v>24</v>
      </c>
      <c r="M4" t="s">
        <v>25</v>
      </c>
      <c r="N4" t="s">
        <v>26</v>
      </c>
      <c r="O4" t="s">
        <v>34</v>
      </c>
      <c r="P4" t="s">
        <v>28</v>
      </c>
      <c r="Q4">
        <v>20044120</v>
      </c>
      <c r="R4">
        <v>61006815</v>
      </c>
      <c r="S4">
        <v>4</v>
      </c>
      <c r="T4" s="1">
        <v>42996</v>
      </c>
    </row>
    <row r="5" spans="1:20" x14ac:dyDescent="0.25">
      <c r="A5" s="1">
        <v>43053</v>
      </c>
      <c r="B5" s="1">
        <v>43059</v>
      </c>
      <c r="C5" t="s">
        <v>36</v>
      </c>
      <c r="E5">
        <v>1</v>
      </c>
      <c r="H5" t="s">
        <v>35</v>
      </c>
      <c r="I5" t="s">
        <v>37</v>
      </c>
      <c r="J5">
        <v>258931</v>
      </c>
      <c r="K5" t="s">
        <v>23</v>
      </c>
      <c r="L5" t="s">
        <v>24</v>
      </c>
      <c r="M5" t="s">
        <v>25</v>
      </c>
      <c r="N5" t="s">
        <v>26</v>
      </c>
      <c r="O5" t="s">
        <v>38</v>
      </c>
      <c r="P5" t="s">
        <v>28</v>
      </c>
      <c r="Q5">
        <v>20044120</v>
      </c>
      <c r="R5">
        <v>2506779</v>
      </c>
      <c r="S5">
        <v>4</v>
      </c>
      <c r="T5" s="1">
        <v>43059</v>
      </c>
    </row>
    <row r="6" spans="1:20" x14ac:dyDescent="0.25">
      <c r="A6" s="1">
        <v>43164</v>
      </c>
      <c r="B6" s="1">
        <v>43164</v>
      </c>
      <c r="C6" t="s">
        <v>39</v>
      </c>
      <c r="E6">
        <v>1</v>
      </c>
      <c r="H6" t="s">
        <v>35</v>
      </c>
      <c r="I6" t="s">
        <v>37</v>
      </c>
      <c r="J6">
        <f>-309938-1</f>
        <v>-309939</v>
      </c>
      <c r="K6" t="s">
        <v>23</v>
      </c>
      <c r="L6" t="s">
        <v>24</v>
      </c>
      <c r="M6" t="s">
        <v>25</v>
      </c>
      <c r="N6" t="s">
        <v>26</v>
      </c>
      <c r="O6" t="s">
        <v>40</v>
      </c>
      <c r="P6" t="s">
        <v>28</v>
      </c>
      <c r="Q6">
        <v>20044120</v>
      </c>
      <c r="R6">
        <v>2510832</v>
      </c>
      <c r="S6">
        <v>4</v>
      </c>
      <c r="T6" s="1">
        <v>43168</v>
      </c>
    </row>
    <row r="7" spans="1:20" x14ac:dyDescent="0.25">
      <c r="A7" s="1">
        <v>43321.460138888891</v>
      </c>
      <c r="B7" s="1">
        <v>43325</v>
      </c>
      <c r="C7" t="s">
        <v>41</v>
      </c>
      <c r="E7">
        <v>1</v>
      </c>
      <c r="H7" t="s">
        <v>35</v>
      </c>
      <c r="I7" t="s">
        <v>37</v>
      </c>
      <c r="J7">
        <f>-368800-1</f>
        <v>-368801</v>
      </c>
      <c r="K7" t="s">
        <v>23</v>
      </c>
      <c r="L7" t="s">
        <v>24</v>
      </c>
      <c r="M7" t="s">
        <v>25</v>
      </c>
      <c r="N7" t="s">
        <v>26</v>
      </c>
      <c r="O7" t="s">
        <v>42</v>
      </c>
      <c r="P7" t="s">
        <v>28</v>
      </c>
      <c r="Q7">
        <v>20044120</v>
      </c>
      <c r="R7">
        <v>2517373</v>
      </c>
      <c r="S7">
        <v>3</v>
      </c>
      <c r="T7" s="1">
        <v>43325</v>
      </c>
    </row>
    <row r="8" spans="1:20" x14ac:dyDescent="0.25">
      <c r="A8" s="1">
        <v>43325.521724537037</v>
      </c>
      <c r="B8" s="1">
        <v>43327</v>
      </c>
      <c r="C8" t="s">
        <v>43</v>
      </c>
      <c r="E8">
        <v>1</v>
      </c>
      <c r="H8" t="s">
        <v>35</v>
      </c>
      <c r="I8" t="s">
        <v>37</v>
      </c>
      <c r="J8">
        <f>-368799-1</f>
        <v>-368800</v>
      </c>
      <c r="K8" t="s">
        <v>23</v>
      </c>
      <c r="L8" t="s">
        <v>24</v>
      </c>
      <c r="M8" t="s">
        <v>25</v>
      </c>
      <c r="N8" t="s">
        <v>26</v>
      </c>
      <c r="O8" t="s">
        <v>42</v>
      </c>
      <c r="P8" t="s">
        <v>28</v>
      </c>
      <c r="Q8">
        <v>20044120</v>
      </c>
      <c r="R8">
        <v>2517279</v>
      </c>
      <c r="S8">
        <v>3</v>
      </c>
      <c r="T8" s="1">
        <v>43327</v>
      </c>
    </row>
    <row r="9" spans="1:20" x14ac:dyDescent="0.25">
      <c r="A9" s="1">
        <v>43369.439583333333</v>
      </c>
      <c r="B9" s="1">
        <v>43375</v>
      </c>
      <c r="C9" t="s">
        <v>44</v>
      </c>
      <c r="D9" s="1">
        <v>44105</v>
      </c>
      <c r="E9">
        <v>1</v>
      </c>
      <c r="G9" s="1">
        <v>43375</v>
      </c>
      <c r="H9" t="s">
        <v>21</v>
      </c>
      <c r="I9" t="s">
        <v>30</v>
      </c>
      <c r="J9">
        <v>10027117</v>
      </c>
      <c r="K9" t="s">
        <v>23</v>
      </c>
      <c r="L9" t="s">
        <v>24</v>
      </c>
      <c r="M9" t="s">
        <v>25</v>
      </c>
      <c r="N9" t="s">
        <v>26</v>
      </c>
      <c r="O9" t="s">
        <v>45</v>
      </c>
      <c r="P9" t="s">
        <v>28</v>
      </c>
      <c r="Q9">
        <v>20044120</v>
      </c>
      <c r="R9">
        <v>61015127</v>
      </c>
      <c r="S9">
        <v>5</v>
      </c>
      <c r="T9" s="1">
        <v>43375</v>
      </c>
    </row>
    <row r="10" spans="1:20" x14ac:dyDescent="0.25">
      <c r="A10" s="1">
        <v>43376.370833333334</v>
      </c>
      <c r="B10" s="1">
        <v>43378</v>
      </c>
      <c r="C10" t="s">
        <v>46</v>
      </c>
      <c r="D10" s="1">
        <v>44108</v>
      </c>
      <c r="E10">
        <v>1</v>
      </c>
      <c r="G10" s="1">
        <v>43378</v>
      </c>
      <c r="H10" t="s">
        <v>21</v>
      </c>
      <c r="I10" t="s">
        <v>30</v>
      </c>
      <c r="J10">
        <v>10026821</v>
      </c>
      <c r="K10" t="s">
        <v>23</v>
      </c>
      <c r="L10" t="s">
        <v>24</v>
      </c>
      <c r="M10" t="s">
        <v>25</v>
      </c>
      <c r="N10" t="s">
        <v>26</v>
      </c>
      <c r="O10" t="s">
        <v>47</v>
      </c>
      <c r="P10" t="s">
        <v>28</v>
      </c>
      <c r="Q10">
        <v>20044120</v>
      </c>
      <c r="R10">
        <v>61015931</v>
      </c>
      <c r="S10">
        <v>4</v>
      </c>
      <c r="T10" s="1">
        <v>43378</v>
      </c>
    </row>
    <row r="11" spans="1:20" x14ac:dyDescent="0.25">
      <c r="A11" s="1">
        <v>43434.399305555555</v>
      </c>
      <c r="B11" s="1">
        <v>43440</v>
      </c>
      <c r="C11" t="s">
        <v>48</v>
      </c>
      <c r="D11" s="1">
        <v>44170</v>
      </c>
      <c r="E11">
        <v>1</v>
      </c>
      <c r="G11" s="1">
        <v>43440</v>
      </c>
      <c r="H11" t="s">
        <v>21</v>
      </c>
      <c r="I11" t="s">
        <v>30</v>
      </c>
      <c r="J11">
        <v>10035328</v>
      </c>
      <c r="K11" t="s">
        <v>23</v>
      </c>
      <c r="L11" t="s">
        <v>24</v>
      </c>
      <c r="M11" t="s">
        <v>25</v>
      </c>
      <c r="N11" t="s">
        <v>26</v>
      </c>
      <c r="O11" t="s">
        <v>49</v>
      </c>
      <c r="P11" t="s">
        <v>28</v>
      </c>
      <c r="Q11">
        <v>20044120</v>
      </c>
      <c r="R11">
        <v>61033610</v>
      </c>
      <c r="S11">
        <v>6</v>
      </c>
      <c r="T11" s="1">
        <v>43440</v>
      </c>
    </row>
    <row r="12" spans="1:20" x14ac:dyDescent="0.25">
      <c r="A12" s="1">
        <v>43434.399305555555</v>
      </c>
      <c r="C12" t="s">
        <v>48</v>
      </c>
      <c r="D12" s="1">
        <v>44170</v>
      </c>
      <c r="E12">
        <v>2</v>
      </c>
      <c r="G12" s="1">
        <v>43440</v>
      </c>
      <c r="H12" t="s">
        <v>21</v>
      </c>
      <c r="I12" t="s">
        <v>30</v>
      </c>
      <c r="J12">
        <v>10035328</v>
      </c>
      <c r="K12" t="s">
        <v>23</v>
      </c>
      <c r="L12" t="s">
        <v>24</v>
      </c>
      <c r="M12" t="s">
        <v>25</v>
      </c>
      <c r="N12" t="s">
        <v>26</v>
      </c>
      <c r="O12" t="s">
        <v>49</v>
      </c>
      <c r="P12" t="s">
        <v>28</v>
      </c>
      <c r="Q12">
        <v>20044120</v>
      </c>
      <c r="R12">
        <v>61033610</v>
      </c>
      <c r="S12">
        <v>6</v>
      </c>
      <c r="T12" s="1">
        <v>43440</v>
      </c>
    </row>
    <row r="13" spans="1:20" x14ac:dyDescent="0.25">
      <c r="A13" s="1">
        <v>43452.385416666664</v>
      </c>
      <c r="B13" s="1">
        <v>43454</v>
      </c>
      <c r="C13" t="s">
        <v>50</v>
      </c>
      <c r="D13" s="1">
        <v>44185</v>
      </c>
      <c r="E13">
        <v>1</v>
      </c>
      <c r="G13" s="1">
        <v>43455</v>
      </c>
      <c r="H13" t="s">
        <v>21</v>
      </c>
      <c r="I13" t="s">
        <v>30</v>
      </c>
      <c r="J13">
        <v>10035336</v>
      </c>
      <c r="K13" t="s">
        <v>23</v>
      </c>
      <c r="L13" t="s">
        <v>24</v>
      </c>
      <c r="M13" t="s">
        <v>25</v>
      </c>
      <c r="N13" t="s">
        <v>26</v>
      </c>
      <c r="O13" t="s">
        <v>51</v>
      </c>
      <c r="P13" t="s">
        <v>28</v>
      </c>
      <c r="Q13">
        <v>20044120</v>
      </c>
      <c r="R13">
        <v>61021927</v>
      </c>
      <c r="S13">
        <v>7</v>
      </c>
      <c r="T13" s="1">
        <v>43454</v>
      </c>
    </row>
    <row r="14" spans="1:20" x14ac:dyDescent="0.25">
      <c r="A14" s="1">
        <v>43564.571527777778</v>
      </c>
      <c r="B14" s="1">
        <v>43570</v>
      </c>
      <c r="C14" t="s">
        <v>52</v>
      </c>
      <c r="D14" s="1">
        <v>44303</v>
      </c>
      <c r="E14">
        <v>1</v>
      </c>
      <c r="G14" s="1">
        <v>43573</v>
      </c>
      <c r="H14" t="s">
        <v>53</v>
      </c>
      <c r="I14" t="s">
        <v>30</v>
      </c>
      <c r="J14">
        <v>34816257</v>
      </c>
      <c r="K14" t="s">
        <v>23</v>
      </c>
      <c r="L14" t="s">
        <v>24</v>
      </c>
      <c r="M14" t="s">
        <v>25</v>
      </c>
      <c r="N14" t="s">
        <v>26</v>
      </c>
      <c r="O14" t="s">
        <v>54</v>
      </c>
      <c r="P14" t="s">
        <v>28</v>
      </c>
      <c r="Q14">
        <v>20044120</v>
      </c>
      <c r="R14">
        <v>61023174</v>
      </c>
      <c r="S14">
        <v>10</v>
      </c>
      <c r="T14" s="1">
        <v>43579</v>
      </c>
    </row>
    <row r="15" spans="1:20" x14ac:dyDescent="0.25">
      <c r="A15" s="1">
        <v>43696.431064814817</v>
      </c>
      <c r="B15" s="1">
        <v>43698</v>
      </c>
      <c r="C15" t="s">
        <v>55</v>
      </c>
      <c r="E15">
        <v>1</v>
      </c>
      <c r="H15" t="s">
        <v>35</v>
      </c>
      <c r="I15" t="s">
        <v>37</v>
      </c>
      <c r="J15">
        <f>-487750-1</f>
        <v>-487751</v>
      </c>
      <c r="K15" t="s">
        <v>23</v>
      </c>
      <c r="L15" t="s">
        <v>24</v>
      </c>
      <c r="M15" t="s">
        <v>25</v>
      </c>
      <c r="N15" t="s">
        <v>26</v>
      </c>
      <c r="O15" t="s">
        <v>56</v>
      </c>
      <c r="P15" t="s">
        <v>28</v>
      </c>
      <c r="Q15">
        <v>20044120</v>
      </c>
      <c r="R15">
        <v>2531747</v>
      </c>
      <c r="S15">
        <v>3</v>
      </c>
      <c r="T15" s="1">
        <v>43698</v>
      </c>
    </row>
    <row r="16" spans="1:20" x14ac:dyDescent="0.25">
      <c r="A16" s="1">
        <v>43711</v>
      </c>
      <c r="B16" s="1">
        <v>43741</v>
      </c>
      <c r="C16" t="s">
        <v>57</v>
      </c>
      <c r="D16" s="1">
        <v>44464</v>
      </c>
      <c r="E16">
        <v>1</v>
      </c>
      <c r="G16" s="1">
        <v>43734</v>
      </c>
      <c r="H16" t="s">
        <v>58</v>
      </c>
      <c r="I16" t="s">
        <v>30</v>
      </c>
      <c r="J16">
        <v>1000866983</v>
      </c>
      <c r="K16" t="s">
        <v>23</v>
      </c>
      <c r="L16" t="s">
        <v>24</v>
      </c>
      <c r="M16" t="s">
        <v>25</v>
      </c>
      <c r="N16" t="s">
        <v>26</v>
      </c>
      <c r="O16" t="s">
        <v>59</v>
      </c>
      <c r="P16" t="s">
        <v>28</v>
      </c>
      <c r="Q16">
        <v>20044120</v>
      </c>
      <c r="R16">
        <v>61034763</v>
      </c>
      <c r="S16">
        <v>10</v>
      </c>
      <c r="T16" s="1">
        <v>43741</v>
      </c>
    </row>
    <row r="17" spans="1:20" x14ac:dyDescent="0.25">
      <c r="A17" s="1">
        <v>43711</v>
      </c>
      <c r="C17" t="s">
        <v>57</v>
      </c>
      <c r="D17" s="1">
        <v>44464</v>
      </c>
      <c r="E17">
        <v>2</v>
      </c>
      <c r="G17" s="1">
        <v>43734</v>
      </c>
      <c r="H17" t="s">
        <v>58</v>
      </c>
      <c r="I17" t="s">
        <v>30</v>
      </c>
      <c r="J17">
        <v>1000866983</v>
      </c>
      <c r="K17" t="s">
        <v>23</v>
      </c>
      <c r="L17" t="s">
        <v>24</v>
      </c>
      <c r="M17" t="s">
        <v>25</v>
      </c>
      <c r="N17" t="s">
        <v>26</v>
      </c>
      <c r="O17" t="s">
        <v>59</v>
      </c>
      <c r="P17" t="s">
        <v>28</v>
      </c>
      <c r="Q17">
        <v>20044120</v>
      </c>
      <c r="R17">
        <v>61034763</v>
      </c>
      <c r="S17">
        <v>10</v>
      </c>
      <c r="T17" s="1">
        <v>43741</v>
      </c>
    </row>
    <row r="18" spans="1:20" x14ac:dyDescent="0.25">
      <c r="A18" s="1">
        <v>43711</v>
      </c>
      <c r="C18" t="s">
        <v>60</v>
      </c>
      <c r="D18" s="1">
        <v>44464</v>
      </c>
      <c r="E18">
        <v>3</v>
      </c>
      <c r="G18" s="1">
        <v>43734</v>
      </c>
      <c r="H18" t="s">
        <v>58</v>
      </c>
      <c r="I18" t="s">
        <v>30</v>
      </c>
      <c r="J18">
        <v>1000866983</v>
      </c>
      <c r="K18" t="s">
        <v>23</v>
      </c>
      <c r="L18" t="s">
        <v>24</v>
      </c>
      <c r="M18" t="s">
        <v>25</v>
      </c>
      <c r="N18" t="s">
        <v>26</v>
      </c>
      <c r="O18" t="s">
        <v>59</v>
      </c>
      <c r="P18" t="s">
        <v>28</v>
      </c>
      <c r="Q18">
        <v>20044120</v>
      </c>
      <c r="R18">
        <v>61034763</v>
      </c>
      <c r="S18">
        <v>10</v>
      </c>
      <c r="T18" s="1">
        <v>43741</v>
      </c>
    </row>
    <row r="19" spans="1:20" x14ac:dyDescent="0.25">
      <c r="A19" s="1">
        <v>43711</v>
      </c>
      <c r="C19" t="s">
        <v>61</v>
      </c>
      <c r="D19" s="1">
        <v>44464</v>
      </c>
      <c r="E19">
        <v>4</v>
      </c>
      <c r="G19" s="1">
        <v>43734</v>
      </c>
      <c r="H19" t="s">
        <v>58</v>
      </c>
      <c r="I19" t="s">
        <v>30</v>
      </c>
      <c r="J19">
        <v>1000866983</v>
      </c>
      <c r="K19" t="s">
        <v>23</v>
      </c>
      <c r="L19" t="s">
        <v>24</v>
      </c>
      <c r="M19" t="s">
        <v>25</v>
      </c>
      <c r="N19" t="s">
        <v>26</v>
      </c>
      <c r="O19" t="s">
        <v>59</v>
      </c>
      <c r="P19" t="s">
        <v>28</v>
      </c>
      <c r="Q19">
        <v>20044120</v>
      </c>
      <c r="R19">
        <v>61034763</v>
      </c>
      <c r="S19">
        <v>10</v>
      </c>
      <c r="T19" s="1">
        <v>43741</v>
      </c>
    </row>
    <row r="20" spans="1:20" x14ac:dyDescent="0.25">
      <c r="A20" s="1">
        <v>43711</v>
      </c>
      <c r="C20" t="s">
        <v>62</v>
      </c>
      <c r="D20" s="1">
        <v>44464</v>
      </c>
      <c r="E20">
        <v>5</v>
      </c>
      <c r="G20" s="1">
        <v>43734</v>
      </c>
      <c r="H20" t="s">
        <v>58</v>
      </c>
      <c r="I20" t="s">
        <v>30</v>
      </c>
      <c r="J20">
        <v>1000866983</v>
      </c>
      <c r="K20" t="s">
        <v>23</v>
      </c>
      <c r="L20" t="s">
        <v>24</v>
      </c>
      <c r="M20" t="s">
        <v>25</v>
      </c>
      <c r="N20" t="s">
        <v>26</v>
      </c>
      <c r="O20" t="s">
        <v>59</v>
      </c>
      <c r="P20" t="s">
        <v>28</v>
      </c>
      <c r="Q20">
        <v>20044120</v>
      </c>
      <c r="R20">
        <v>61034763</v>
      </c>
      <c r="S20">
        <v>10</v>
      </c>
      <c r="T20" s="1">
        <v>43741</v>
      </c>
    </row>
    <row r="21" spans="1:20" ht="90" x14ac:dyDescent="0.25">
      <c r="A21" s="1">
        <v>43797.392094907409</v>
      </c>
      <c r="B21" s="1">
        <v>43801</v>
      </c>
      <c r="C21" t="s">
        <v>63</v>
      </c>
      <c r="E21">
        <v>1</v>
      </c>
      <c r="H21" t="s">
        <v>35</v>
      </c>
      <c r="I21" t="s">
        <v>37</v>
      </c>
      <c r="J21">
        <f>-516101-1</f>
        <v>-516102</v>
      </c>
      <c r="K21" t="s">
        <v>23</v>
      </c>
      <c r="L21" t="s">
        <v>24</v>
      </c>
      <c r="M21" t="s">
        <v>25</v>
      </c>
      <c r="N21" t="s">
        <v>26</v>
      </c>
      <c r="O21" s="2" t="s">
        <v>64</v>
      </c>
      <c r="P21" t="s">
        <v>28</v>
      </c>
      <c r="Q21">
        <v>20044120</v>
      </c>
      <c r="R21">
        <v>2536648</v>
      </c>
      <c r="S21">
        <v>3</v>
      </c>
      <c r="T21" s="1">
        <v>43801</v>
      </c>
    </row>
    <row r="22" spans="1:20" x14ac:dyDescent="0.25">
      <c r="A22" s="1">
        <v>43850.510011574072</v>
      </c>
      <c r="B22" s="1">
        <v>43852</v>
      </c>
      <c r="C22" t="s">
        <v>63</v>
      </c>
      <c r="E22">
        <v>1</v>
      </c>
      <c r="H22" t="s">
        <v>35</v>
      </c>
      <c r="I22" t="s">
        <v>37</v>
      </c>
      <c r="J22">
        <f>-529004-1</f>
        <v>-529005</v>
      </c>
      <c r="K22" t="s">
        <v>23</v>
      </c>
      <c r="L22" t="s">
        <v>24</v>
      </c>
      <c r="M22" t="s">
        <v>25</v>
      </c>
      <c r="N22" t="s">
        <v>26</v>
      </c>
      <c r="O22" t="s">
        <v>65</v>
      </c>
      <c r="P22" t="s">
        <v>28</v>
      </c>
      <c r="Q22">
        <v>20044120</v>
      </c>
      <c r="R22">
        <v>2534864</v>
      </c>
      <c r="S22">
        <v>3</v>
      </c>
      <c r="T22" s="1">
        <v>43852</v>
      </c>
    </row>
    <row r="23" spans="1:20" x14ac:dyDescent="0.25">
      <c r="A23" s="1">
        <v>43888.584340277775</v>
      </c>
      <c r="B23" s="1">
        <v>43892</v>
      </c>
      <c r="C23" t="s">
        <v>66</v>
      </c>
      <c r="E23">
        <v>1</v>
      </c>
      <c r="H23" t="s">
        <v>35</v>
      </c>
      <c r="I23" t="s">
        <v>37</v>
      </c>
      <c r="J23">
        <f>-541502-1</f>
        <v>-541503</v>
      </c>
      <c r="K23" t="s">
        <v>23</v>
      </c>
      <c r="L23" t="s">
        <v>24</v>
      </c>
      <c r="M23" t="s">
        <v>25</v>
      </c>
      <c r="N23" t="s">
        <v>26</v>
      </c>
      <c r="O23" t="s">
        <v>67</v>
      </c>
      <c r="P23" t="s">
        <v>28</v>
      </c>
      <c r="Q23">
        <v>20044120</v>
      </c>
      <c r="R23">
        <v>2536919</v>
      </c>
      <c r="S23">
        <v>3</v>
      </c>
      <c r="T23" s="1">
        <v>43892</v>
      </c>
    </row>
    <row r="24" spans="1:20" x14ac:dyDescent="0.25">
      <c r="A24" s="1">
        <v>43913</v>
      </c>
      <c r="B24" s="1">
        <v>43915</v>
      </c>
      <c r="C24" t="s">
        <v>68</v>
      </c>
      <c r="D24" s="1">
        <v>44645</v>
      </c>
      <c r="E24">
        <v>1</v>
      </c>
      <c r="G24" s="1">
        <v>43915</v>
      </c>
      <c r="H24" t="s">
        <v>21</v>
      </c>
      <c r="I24" t="s">
        <v>30</v>
      </c>
      <c r="J24">
        <v>10101945</v>
      </c>
      <c r="K24" t="s">
        <v>23</v>
      </c>
      <c r="L24" t="s">
        <v>24</v>
      </c>
      <c r="M24" t="s">
        <v>25</v>
      </c>
      <c r="N24" t="s">
        <v>26</v>
      </c>
      <c r="O24" t="s">
        <v>69</v>
      </c>
      <c r="P24" t="s">
        <v>28</v>
      </c>
      <c r="Q24">
        <v>20044120</v>
      </c>
      <c r="R24">
        <v>61032889</v>
      </c>
      <c r="S24">
        <v>7</v>
      </c>
      <c r="T24" s="1">
        <v>43915</v>
      </c>
    </row>
    <row r="25" spans="1:20" x14ac:dyDescent="0.25">
      <c r="A25" s="1">
        <v>43965.299305555556</v>
      </c>
      <c r="B25" s="1">
        <v>43969</v>
      </c>
      <c r="C25" t="s">
        <v>70</v>
      </c>
      <c r="D25" s="1">
        <v>44699</v>
      </c>
      <c r="E25">
        <v>1</v>
      </c>
      <c r="G25" s="1">
        <v>43969</v>
      </c>
      <c r="H25" t="s">
        <v>21</v>
      </c>
      <c r="I25" t="s">
        <v>30</v>
      </c>
      <c r="J25">
        <v>10107716</v>
      </c>
      <c r="K25" t="s">
        <v>23</v>
      </c>
      <c r="L25" t="s">
        <v>24</v>
      </c>
      <c r="M25" t="s">
        <v>25</v>
      </c>
      <c r="N25" t="s">
        <v>26</v>
      </c>
      <c r="O25" t="s">
        <v>71</v>
      </c>
      <c r="P25" t="s">
        <v>28</v>
      </c>
      <c r="Q25">
        <v>20044120</v>
      </c>
      <c r="R25">
        <v>61032702</v>
      </c>
      <c r="S25">
        <v>4</v>
      </c>
      <c r="T25" s="1">
        <v>43969</v>
      </c>
    </row>
    <row r="26" spans="1:20" x14ac:dyDescent="0.25">
      <c r="A26" s="1">
        <v>44355</v>
      </c>
      <c r="B26" s="1">
        <v>44356</v>
      </c>
      <c r="C26" t="s">
        <v>72</v>
      </c>
      <c r="E26">
        <v>1</v>
      </c>
      <c r="H26" t="s">
        <v>73</v>
      </c>
      <c r="I26" t="s">
        <v>74</v>
      </c>
      <c r="J26">
        <v>41001877</v>
      </c>
      <c r="K26" t="s">
        <v>23</v>
      </c>
      <c r="L26" t="s">
        <v>24</v>
      </c>
      <c r="M26" t="s">
        <v>25</v>
      </c>
      <c r="N26" t="s">
        <v>26</v>
      </c>
      <c r="O26" t="s">
        <v>75</v>
      </c>
      <c r="P26" t="s">
        <v>28</v>
      </c>
      <c r="Q26">
        <v>20044120</v>
      </c>
      <c r="R26">
        <v>20001833</v>
      </c>
      <c r="S26">
        <v>1</v>
      </c>
      <c r="T26" s="1">
        <v>44356</v>
      </c>
    </row>
    <row r="27" spans="1:20" x14ac:dyDescent="0.25">
      <c r="A27" s="1">
        <v>44355</v>
      </c>
      <c r="B27" s="1">
        <v>44356</v>
      </c>
      <c r="C27">
        <v>10</v>
      </c>
      <c r="E27">
        <v>1</v>
      </c>
      <c r="H27" t="s">
        <v>73</v>
      </c>
      <c r="I27" t="s">
        <v>74</v>
      </c>
      <c r="J27">
        <v>41001879</v>
      </c>
      <c r="K27" t="s">
        <v>23</v>
      </c>
      <c r="L27" t="s">
        <v>24</v>
      </c>
      <c r="M27" t="s">
        <v>25</v>
      </c>
      <c r="N27" t="s">
        <v>26</v>
      </c>
      <c r="O27" t="s">
        <v>76</v>
      </c>
      <c r="P27" t="s">
        <v>28</v>
      </c>
      <c r="Q27">
        <v>20044120</v>
      </c>
      <c r="R27">
        <v>20001832</v>
      </c>
      <c r="S27">
        <v>1</v>
      </c>
      <c r="T27" s="1">
        <v>44356</v>
      </c>
    </row>
    <row r="28" spans="1:20" x14ac:dyDescent="0.25">
      <c r="A28" s="1">
        <v>44390.41474537037</v>
      </c>
      <c r="B28" s="1">
        <v>44391</v>
      </c>
      <c r="C28" t="s">
        <v>77</v>
      </c>
      <c r="E28">
        <v>1</v>
      </c>
      <c r="H28" t="s">
        <v>73</v>
      </c>
      <c r="I28" t="s">
        <v>22</v>
      </c>
      <c r="J28">
        <v>41003419</v>
      </c>
      <c r="K28" t="s">
        <v>23</v>
      </c>
      <c r="L28" t="s">
        <v>24</v>
      </c>
      <c r="M28" t="s">
        <v>25</v>
      </c>
      <c r="N28" t="s">
        <v>26</v>
      </c>
      <c r="O28" t="s">
        <v>78</v>
      </c>
      <c r="P28" t="s">
        <v>28</v>
      </c>
      <c r="Q28">
        <v>20044120</v>
      </c>
      <c r="R28">
        <v>20002768</v>
      </c>
      <c r="S28">
        <v>4</v>
      </c>
      <c r="T28" s="1">
        <v>44391</v>
      </c>
    </row>
    <row r="29" spans="1:20" x14ac:dyDescent="0.25">
      <c r="A29" t="s">
        <v>79</v>
      </c>
      <c r="B29" s="1">
        <v>44413</v>
      </c>
      <c r="C29" t="s">
        <v>80</v>
      </c>
      <c r="E29">
        <v>1</v>
      </c>
      <c r="H29" t="s">
        <v>53</v>
      </c>
      <c r="I29" t="s">
        <v>37</v>
      </c>
      <c r="J29">
        <v>266261</v>
      </c>
      <c r="K29" t="s">
        <v>23</v>
      </c>
      <c r="L29" t="s">
        <v>24</v>
      </c>
      <c r="M29" t="s">
        <v>25</v>
      </c>
      <c r="N29" t="s">
        <v>26</v>
      </c>
      <c r="O29" t="s">
        <v>81</v>
      </c>
      <c r="P29" t="s">
        <v>28</v>
      </c>
      <c r="Q29">
        <v>20044120</v>
      </c>
      <c r="R29">
        <v>61054600</v>
      </c>
      <c r="S29">
        <v>5</v>
      </c>
      <c r="T29" s="1">
        <v>44413</v>
      </c>
    </row>
    <row r="30" spans="1:20" x14ac:dyDescent="0.25">
      <c r="A30" s="1">
        <v>44516.370833333334</v>
      </c>
      <c r="B30" s="1">
        <v>44518</v>
      </c>
      <c r="C30" t="s">
        <v>82</v>
      </c>
      <c r="E30">
        <v>1</v>
      </c>
      <c r="H30" t="s">
        <v>21</v>
      </c>
      <c r="I30" t="s">
        <v>37</v>
      </c>
      <c r="J30">
        <v>10151412</v>
      </c>
      <c r="K30" t="s">
        <v>23</v>
      </c>
      <c r="L30" t="s">
        <v>24</v>
      </c>
      <c r="M30" t="s">
        <v>25</v>
      </c>
      <c r="N30" t="s">
        <v>26</v>
      </c>
      <c r="O30" t="s">
        <v>83</v>
      </c>
      <c r="P30" t="s">
        <v>28</v>
      </c>
      <c r="Q30">
        <v>20044120</v>
      </c>
      <c r="R30">
        <v>61057440</v>
      </c>
      <c r="S30">
        <v>10</v>
      </c>
      <c r="T30" s="1">
        <v>44518</v>
      </c>
    </row>
    <row r="31" spans="1:20" x14ac:dyDescent="0.25">
      <c r="A31" s="1">
        <v>44571.333333333336</v>
      </c>
      <c r="B31" s="1">
        <v>44588</v>
      </c>
      <c r="C31" t="s">
        <v>84</v>
      </c>
      <c r="E31">
        <v>1</v>
      </c>
      <c r="H31" t="s">
        <v>73</v>
      </c>
      <c r="I31" t="s">
        <v>37</v>
      </c>
      <c r="J31">
        <v>41009322</v>
      </c>
      <c r="K31" t="s">
        <v>23</v>
      </c>
      <c r="L31" t="s">
        <v>24</v>
      </c>
      <c r="M31" t="s">
        <v>25</v>
      </c>
      <c r="N31" t="s">
        <v>26</v>
      </c>
      <c r="O31" t="s">
        <v>85</v>
      </c>
      <c r="P31" t="s">
        <v>28</v>
      </c>
      <c r="Q31">
        <v>20044120</v>
      </c>
      <c r="R31">
        <v>20006633</v>
      </c>
      <c r="S31">
        <v>7</v>
      </c>
      <c r="T31" s="1">
        <v>44588</v>
      </c>
    </row>
    <row r="32" spans="1:20" x14ac:dyDescent="0.25">
      <c r="A32" s="1">
        <v>44711.477835648147</v>
      </c>
      <c r="B32" s="1">
        <v>44712</v>
      </c>
      <c r="C32" t="s">
        <v>86</v>
      </c>
      <c r="E32">
        <v>1</v>
      </c>
      <c r="H32" t="s">
        <v>73</v>
      </c>
      <c r="I32" t="s">
        <v>37</v>
      </c>
      <c r="J32">
        <v>41016982</v>
      </c>
      <c r="K32" t="s">
        <v>23</v>
      </c>
      <c r="L32" t="s">
        <v>24</v>
      </c>
      <c r="M32" t="s">
        <v>25</v>
      </c>
      <c r="N32" t="s">
        <v>26</v>
      </c>
      <c r="O32" t="s">
        <v>87</v>
      </c>
      <c r="P32" t="s">
        <v>28</v>
      </c>
      <c r="Q32">
        <v>20044120</v>
      </c>
      <c r="R32">
        <v>20011652</v>
      </c>
      <c r="S32">
        <v>4</v>
      </c>
      <c r="T32" s="1">
        <v>44712</v>
      </c>
    </row>
    <row r="33" spans="1:20" ht="135" x14ac:dyDescent="0.25">
      <c r="A33" s="1">
        <v>44776.412499999999</v>
      </c>
      <c r="B33" s="1">
        <v>44778</v>
      </c>
      <c r="C33" t="s">
        <v>88</v>
      </c>
      <c r="D33" s="1">
        <v>45508</v>
      </c>
      <c r="E33">
        <v>1</v>
      </c>
      <c r="G33" s="1">
        <v>44778</v>
      </c>
      <c r="H33" t="s">
        <v>21</v>
      </c>
      <c r="I33" t="s">
        <v>30</v>
      </c>
      <c r="J33">
        <v>10179046</v>
      </c>
      <c r="K33" t="s">
        <v>23</v>
      </c>
      <c r="L33" t="s">
        <v>24</v>
      </c>
      <c r="M33" t="s">
        <v>25</v>
      </c>
      <c r="N33" t="s">
        <v>26</v>
      </c>
      <c r="O33" s="2" t="s">
        <v>89</v>
      </c>
      <c r="P33" t="s">
        <v>28</v>
      </c>
      <c r="Q33">
        <v>20044120</v>
      </c>
      <c r="R33">
        <v>61065343</v>
      </c>
      <c r="S33">
        <v>4</v>
      </c>
      <c r="T33" s="1">
        <v>44778</v>
      </c>
    </row>
    <row r="34" spans="1:20" ht="135" x14ac:dyDescent="0.25">
      <c r="A34" s="1">
        <v>44776.412499999999</v>
      </c>
      <c r="C34" t="s">
        <v>90</v>
      </c>
      <c r="D34" s="1">
        <v>45508</v>
      </c>
      <c r="E34">
        <v>2</v>
      </c>
      <c r="G34" s="1">
        <v>44778</v>
      </c>
      <c r="H34" t="s">
        <v>21</v>
      </c>
      <c r="I34" t="s">
        <v>30</v>
      </c>
      <c r="J34">
        <v>10179046</v>
      </c>
      <c r="K34" t="s">
        <v>23</v>
      </c>
      <c r="L34" t="s">
        <v>24</v>
      </c>
      <c r="M34" t="s">
        <v>25</v>
      </c>
      <c r="N34" t="s">
        <v>26</v>
      </c>
      <c r="O34" s="2" t="s">
        <v>89</v>
      </c>
      <c r="P34" t="s">
        <v>28</v>
      </c>
      <c r="Q34">
        <v>20044120</v>
      </c>
      <c r="R34">
        <v>61065343</v>
      </c>
      <c r="S34">
        <v>4</v>
      </c>
      <c r="T34" s="1">
        <v>44778</v>
      </c>
    </row>
    <row r="35" spans="1:20" ht="135" x14ac:dyDescent="0.25">
      <c r="A35" s="1">
        <v>44783.475694444445</v>
      </c>
      <c r="B35" s="1">
        <v>44785</v>
      </c>
      <c r="C35" t="s">
        <v>91</v>
      </c>
      <c r="D35" s="1">
        <v>45517</v>
      </c>
      <c r="E35">
        <v>1</v>
      </c>
      <c r="G35" s="1">
        <v>44787</v>
      </c>
      <c r="H35" t="s">
        <v>21</v>
      </c>
      <c r="I35" t="s">
        <v>30</v>
      </c>
      <c r="J35">
        <v>10179717</v>
      </c>
      <c r="K35" t="s">
        <v>23</v>
      </c>
      <c r="L35" t="s">
        <v>24</v>
      </c>
      <c r="M35" t="s">
        <v>25</v>
      </c>
      <c r="N35" t="s">
        <v>26</v>
      </c>
      <c r="O35" s="2" t="s">
        <v>89</v>
      </c>
      <c r="P35" t="s">
        <v>28</v>
      </c>
      <c r="Q35">
        <v>20044120</v>
      </c>
      <c r="R35">
        <v>61065567</v>
      </c>
      <c r="S35">
        <v>8</v>
      </c>
      <c r="T35" s="1">
        <v>44785</v>
      </c>
    </row>
  </sheetData>
  <autoFilter ref="A1:T35" xr:uid="{B557AB7F-D7C3-4AC0-A2EC-2906A6C75B61}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ccdf8477-5183-4317-8e8b-f69ff0053fb7}" enabled="1" method="Standard" siteId="{1ba468b9-1414-4675-be4f-53c478ad47b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Iddison, Karen</dc:creator>
  <cp:lastModifiedBy>Carter, Richard</cp:lastModifiedBy>
  <dcterms:created xsi:type="dcterms:W3CDTF">2023-02-09T15:53:53Z</dcterms:created>
  <dcterms:modified xsi:type="dcterms:W3CDTF">2023-02-10T17:56:45Z</dcterms:modified>
</cp:coreProperties>
</file>